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ch\DC\ACCDocs\DUIS\ČOV Petrovice - intenzifikace\Project Files\03-Publikováno\033-ZDS\03-Soupis prací\"/>
    </mc:Choice>
  </mc:AlternateContent>
  <xr:revisionPtr revIDLastSave="0" documentId="13_ncr:1_{7AD09134-7ACF-4BBE-8C2F-752C626B949E}" xr6:coauthVersionLast="47" xr6:coauthVersionMax="47" xr10:uidLastSave="{00000000-0000-0000-0000-000000000000}"/>
  <bookViews>
    <workbookView xWindow="28680" yWindow="-45" windowWidth="29040" windowHeight="17520" activeTab="3" xr2:uid="{00000000-000D-0000-FFFF-FFFF00000000}"/>
  </bookViews>
  <sheets>
    <sheet name="Souhrnná tabulka" sheetId="26" r:id="rId1"/>
    <sheet name="PS 01 Mech. část  " sheetId="25" r:id="rId2"/>
    <sheet name="PS 02 Biologie" sheetId="32" r:id="rId3"/>
    <sheet name="PS 03 Kal.hosp. " sheetId="33" r:id="rId4"/>
  </sheets>
  <definedNames>
    <definedName name="_xlnm.Print_Titles" localSheetId="1">'PS 01 Mech. část  '!$5:$5</definedName>
    <definedName name="_xlnm.Print_Titles" localSheetId="2">'PS 02 Biologie'!$5:$5</definedName>
    <definedName name="_xlnm.Print_Titles" localSheetId="3">'PS 03 Kal.hosp. '!$5:$5</definedName>
    <definedName name="_xlnm.Print_Titles" localSheetId="0">'Souhrnná tabulka'!$2:$5</definedName>
    <definedName name="_xlnm.Print_Area" localSheetId="1">'PS 01 Mech. část  '!$B$1:$I$169</definedName>
    <definedName name="_xlnm.Print_Area" localSheetId="2">'PS 02 Biologie'!$B$1:$I$305</definedName>
    <definedName name="_xlnm.Print_Area" localSheetId="3">'PS 03 Kal.hosp. '!$B$1:$I$145</definedName>
    <definedName name="_xlnm.Print_Area" localSheetId="0">'Souhrnná tabulka'!$B$2:$E$7</definedName>
    <definedName name="OLE_LINK3" localSheetId="1">'PS 01 Mech. část  '!#REF!</definedName>
    <definedName name="OLE_LINK3" localSheetId="2">'PS 02 Biologie'!#REF!</definedName>
    <definedName name="OLE_LINK3" localSheetId="3">'PS 03 Kal.hosp. '!#REF!</definedName>
    <definedName name="OLE_LINK3" localSheetId="0">'Souhrnná tabulka'!#REF!</definedName>
    <definedName name="OLE_LINK5" localSheetId="1">'PS 01 Mech. část  '!#REF!</definedName>
    <definedName name="OLE_LINK5" localSheetId="2">'PS 02 Biologie'!#REF!</definedName>
    <definedName name="OLE_LINK5" localSheetId="3">'PS 03 Kal.hosp. '!#REF!</definedName>
    <definedName name="OLE_LINK5" localSheetId="0">'Souhrnná tabulka'!#REF!</definedName>
  </definedNames>
  <calcPr calcId="181029"/>
</workbook>
</file>

<file path=xl/calcChain.xml><?xml version="1.0" encoding="utf-8"?>
<calcChain xmlns="http://schemas.openxmlformats.org/spreadsheetml/2006/main">
  <c r="H118" i="33" l="1"/>
  <c r="H110" i="33" l="1"/>
  <c r="H102" i="33"/>
  <c r="H83" i="33"/>
  <c r="H72" i="33"/>
  <c r="H63" i="33"/>
  <c r="H30" i="33"/>
  <c r="H24" i="33"/>
  <c r="H9" i="33"/>
  <c r="H252" i="32"/>
  <c r="H223" i="32"/>
  <c r="H204" i="32"/>
  <c r="H174" i="32"/>
  <c r="H214" i="32"/>
  <c r="H146" i="32"/>
  <c r="H138" i="32"/>
  <c r="H123" i="32"/>
  <c r="H113" i="32"/>
  <c r="H94" i="32"/>
  <c r="H15" i="33"/>
  <c r="H77" i="32" l="1"/>
  <c r="D143" i="33"/>
  <c r="B143" i="33"/>
  <c r="H123" i="33"/>
  <c r="H92" i="33"/>
  <c r="H296" i="32"/>
  <c r="H262" i="32"/>
  <c r="H233" i="32"/>
  <c r="H242" i="32"/>
  <c r="H194" i="32"/>
  <c r="H185" i="32"/>
  <c r="H163" i="32"/>
  <c r="H154" i="32"/>
  <c r="H129" i="32"/>
  <c r="H103" i="32"/>
  <c r="H85" i="32"/>
  <c r="H69" i="32"/>
  <c r="H58" i="32"/>
  <c r="H39" i="32"/>
  <c r="H29" i="32"/>
  <c r="H20" i="32"/>
  <c r="H9" i="32"/>
  <c r="H138" i="25"/>
  <c r="H73" i="25"/>
  <c r="H65" i="25"/>
  <c r="H18" i="25"/>
  <c r="H143" i="33" l="1"/>
  <c r="D9" i="26" s="1"/>
  <c r="H302" i="32"/>
  <c r="D8" i="26" s="1"/>
  <c r="H155" i="25" l="1"/>
  <c r="H9" i="25" l="1"/>
  <c r="H81" i="25" l="1"/>
  <c r="H99" i="25" l="1"/>
  <c r="H56" i="25"/>
  <c r="H39" i="25"/>
  <c r="B166" i="25"/>
  <c r="D166" i="25"/>
  <c r="H166" i="25" l="1"/>
  <c r="D7" i="26" s="1"/>
  <c r="D11" i="26" l="1"/>
  <c r="C3" i="26"/>
  <c r="C2" i="26"/>
</calcChain>
</file>

<file path=xl/sharedStrings.xml><?xml version="1.0" encoding="utf-8"?>
<sst xmlns="http://schemas.openxmlformats.org/spreadsheetml/2006/main" count="1254" uniqueCount="493">
  <si>
    <t>ks</t>
  </si>
  <si>
    <t>sada</t>
  </si>
  <si>
    <t>PS 01</t>
  </si>
  <si>
    <t>PS 02</t>
  </si>
  <si>
    <t>PS 03</t>
  </si>
  <si>
    <t>Kalové hospodářství</t>
  </si>
  <si>
    <t>M.j.</t>
  </si>
  <si>
    <t>Množ.</t>
  </si>
  <si>
    <t>PS</t>
  </si>
  <si>
    <t>POL</t>
  </si>
  <si>
    <t>PARAMETRY</t>
  </si>
  <si>
    <t xml:space="preserve">Akce: </t>
  </si>
  <si>
    <t>Zadavatel:</t>
  </si>
  <si>
    <t xml:space="preserve">Stručný popis </t>
  </si>
  <si>
    <t>*) Cenu celkem přenést do xzy…... do listu zzz…...</t>
  </si>
  <si>
    <t>Potrubí, armatury a pomocný montážní materiál</t>
  </si>
  <si>
    <t>Mechanická část</t>
  </si>
  <si>
    <t>Pozice původní</t>
  </si>
  <si>
    <t>Pozice nová</t>
  </si>
  <si>
    <t>Akce:</t>
  </si>
  <si>
    <t>STROJNĚ-TECHNOLOGICKÁ ČÁST</t>
  </si>
  <si>
    <t>► slouží k separaci vyčištěné vody a kalu z aktivační směsi</t>
  </si>
  <si>
    <t>► stávající zařízení</t>
  </si>
  <si>
    <t>► nové zařízení</t>
  </si>
  <si>
    <t>► součástí kompletu je filtr na nasávání, tlumič hluku na nasávání/ výtlaku, zpětná klapka, protihlukový kryt,  ….</t>
  </si>
  <si>
    <t>► kal z DN</t>
  </si>
  <si>
    <t>► odstředivé kalové čerpadlo - do mokré jímky</t>
  </si>
  <si>
    <t>► slouží k měření průtoku kalu</t>
  </si>
  <si>
    <t>► přírubové provedení s oddílným převodníkem</t>
  </si>
  <si>
    <t>Dávkovací čerpadlo koagulantu</t>
  </si>
  <si>
    <t>► SW musí umožnit vyprázdnění potrubí</t>
  </si>
  <si>
    <t>Zásobní nádrž chemikálií</t>
  </si>
  <si>
    <t>► ponechat bez úprav</t>
  </si>
  <si>
    <t>► materiálové provedení: odolné vůči pracovnímu médiu</t>
  </si>
  <si>
    <t>► provedení: do venkovního prostředí, s temperací</t>
  </si>
  <si>
    <t>► Q= 0-10 l/s</t>
  </si>
  <si>
    <t>ČOV PETROVICE - intenzifikace</t>
  </si>
  <si>
    <t>Svazek VAK Třebíč</t>
  </si>
  <si>
    <t>Biologická část</t>
  </si>
  <si>
    <t>1.</t>
  </si>
  <si>
    <t>Ponorné kalové čerpadlo</t>
  </si>
  <si>
    <t>► Q = 2,5 l/s; H = 5,5-7 m</t>
  </si>
  <si>
    <t>2.</t>
  </si>
  <si>
    <t>Stírané síto</t>
  </si>
  <si>
    <t>3.</t>
  </si>
  <si>
    <t>► Q = 5 l/s; H = 7 m</t>
  </si>
  <si>
    <t>4.</t>
  </si>
  <si>
    <t>5.</t>
  </si>
  <si>
    <t>► Q = 17m3/h</t>
  </si>
  <si>
    <t>► P = 3,0kW, 400 V, 50 Hz</t>
  </si>
  <si>
    <t>6.</t>
  </si>
  <si>
    <t xml:space="preserve">► Q = 112m3/h; přetlak 50kPa </t>
  </si>
  <si>
    <t>7.</t>
  </si>
  <si>
    <t>Ponorné vrtulové míchadlo AN1</t>
  </si>
  <si>
    <t>► průměr 500mm, otáčky 915 min-1</t>
  </si>
  <si>
    <t>► el.pohon: 1,75kW; 400 V; 50 Hz;</t>
  </si>
  <si>
    <t>8.</t>
  </si>
  <si>
    <t>9.</t>
  </si>
  <si>
    <t>► Q = 2 l/s; H = 3 m</t>
  </si>
  <si>
    <t>► P = 0,5 kW, 230 V, 50 Hz</t>
  </si>
  <si>
    <t>15.</t>
  </si>
  <si>
    <t>► průměr 280mm, 18 ks</t>
  </si>
  <si>
    <t>► středobublinné</t>
  </si>
  <si>
    <t>16.</t>
  </si>
  <si>
    <t>18.</t>
  </si>
  <si>
    <t>21.</t>
  </si>
  <si>
    <t>Norná stěna jímky odpadů</t>
  </si>
  <si>
    <t>Měrný objekt na obtoku ČOV</t>
  </si>
  <si>
    <t>14.1</t>
  </si>
  <si>
    <t>► slouží k provzdušňování aktivační směsi v AN 1</t>
  </si>
  <si>
    <t>► slouží k provzdušňování aktivační směsi v AN 2</t>
  </si>
  <si>
    <t>Ponorné vrtulové míchadlo AN2</t>
  </si>
  <si>
    <t>► slouží k míchání aktivační směsi v AN 2</t>
  </si>
  <si>
    <t>► slouží k manipulaci/vytahování míchadla z AN2</t>
  </si>
  <si>
    <t>► nosnost: cca 100kg (závisí na hmotnosti míchadla)</t>
  </si>
  <si>
    <t>► 5,5 kW, 400 V, 50 Hz regulace FM</t>
  </si>
  <si>
    <t>Odtokový trychtýř z AN</t>
  </si>
  <si>
    <t>01.2</t>
  </si>
  <si>
    <t>► demontáž a posun na novou pozici</t>
  </si>
  <si>
    <t>01.3</t>
  </si>
  <si>
    <t>01.5</t>
  </si>
  <si>
    <t>01.6</t>
  </si>
  <si>
    <t>01.7</t>
  </si>
  <si>
    <t>Rozdělovací objektu do AN</t>
  </si>
  <si>
    <t>► slouží k rozdělení průtoků na AN1 AN2</t>
  </si>
  <si>
    <t>01.8</t>
  </si>
  <si>
    <t>02.1</t>
  </si>
  <si>
    <t>02.2</t>
  </si>
  <si>
    <t>02.3</t>
  </si>
  <si>
    <t>02.4</t>
  </si>
  <si>
    <t>02.5</t>
  </si>
  <si>
    <t>02.7</t>
  </si>
  <si>
    <t>02.8</t>
  </si>
  <si>
    <t>01.9</t>
  </si>
  <si>
    <t>02.10</t>
  </si>
  <si>
    <t>02.12</t>
  </si>
  <si>
    <t>02.13</t>
  </si>
  <si>
    <t>02.14</t>
  </si>
  <si>
    <t>02.15</t>
  </si>
  <si>
    <t>02.16</t>
  </si>
  <si>
    <t>02.17</t>
  </si>
  <si>
    <t>02.18</t>
  </si>
  <si>
    <t>02.19</t>
  </si>
  <si>
    <t>► umístění: v dávkovacím kabinetu u zásobní nádrže</t>
  </si>
  <si>
    <t>03.2</t>
  </si>
  <si>
    <t>03.3</t>
  </si>
  <si>
    <t>03.4</t>
  </si>
  <si>
    <t>03.5</t>
  </si>
  <si>
    <t>03.6</t>
  </si>
  <si>
    <t>01.0</t>
  </si>
  <si>
    <t>Demontáže pro mechanickou část</t>
  </si>
  <si>
    <t>02.0</t>
  </si>
  <si>
    <t>Demontáže pro biologickou část</t>
  </si>
  <si>
    <t>03.0</t>
  </si>
  <si>
    <t>Demontáže pro kalové hospodářství</t>
  </si>
  <si>
    <t>01.10</t>
  </si>
  <si>
    <t>02.20</t>
  </si>
  <si>
    <t>Provizoria pro biologickou část</t>
  </si>
  <si>
    <t>kpl</t>
  </si>
  <si>
    <t>► položka zahrnuje demontáže strojů a zařízení (včetně příslušných potrubních rozvodů) nebo jejich částí, které nebudou dále používány, nebo, které je potřeba v průběhu výstavby dočasně demontovat</t>
  </si>
  <si>
    <t>ELEKTRO</t>
  </si>
  <si>
    <t>►odpojení el.spotřebičů provede dodavatel el.části</t>
  </si>
  <si>
    <t>PRISLUSENSTVI</t>
  </si>
  <si>
    <t>►demontované stroje, zařízení a potrubí budou uloženy v areálu ČOV na provozovatelem/investorem určené místo; další manipulace s těmito demontovanými věcmi (opětovné použití, nebo ekologická likvidace) je již věcí investora</t>
  </si>
  <si>
    <t>►demontáž se týká zejména těchto zařízení (ale nejen jich):</t>
  </si>
  <si>
    <t>Ponorná kalová čerpadla v ČS 1</t>
  </si>
  <si>
    <t>01.1A</t>
  </si>
  <si>
    <t>SNR</t>
  </si>
  <si>
    <t>SLOUZI</t>
  </si>
  <si>
    <t>► mechanicky předčištěná odpadní voda</t>
  </si>
  <si>
    <t>MEDIUM</t>
  </si>
  <si>
    <t>UMISTENI</t>
  </si>
  <si>
    <t>► tepelná ochrana ve vinutí a čidlo průsaku ucpávkou</t>
  </si>
  <si>
    <t>► čerpadlo  s patním kolenem a spouštěcím vybavením,  včetně čidel, vyhodnocovacích relé a veškerého montážního materiálu, kabeláž</t>
  </si>
  <si>
    <t>NECENIT</t>
  </si>
  <si>
    <t>01.1B</t>
  </si>
  <si>
    <t>► umístěno v čerpací stanici 1</t>
  </si>
  <si>
    <t>► slouží pro čerpání odpadní vody z ČS 1 do ČOV (RO před AN)</t>
  </si>
  <si>
    <t>► slouží pro čerpání odpadní vody z ČS 2 do ČOV (RO před AN)</t>
  </si>
  <si>
    <t>► umístěno v čerpací stanici 2</t>
  </si>
  <si>
    <t>► ponorné kalové, odstředivé čerpadlo usazené na patním koleni se spouštěcím zařízením</t>
  </si>
  <si>
    <t>Jemné samočistící síto/česle - svislé</t>
  </si>
  <si>
    <t>► odpadní voda a shrabky</t>
  </si>
  <si>
    <t>► instalováno na vyústění potrubí odpadních vod DN 300 do ČS 1</t>
  </si>
  <si>
    <t>► slouží k zachycení jemných nečistot na přítoku do ČS 1</t>
  </si>
  <si>
    <t>► Qmax = 10 l/s, průliny 6 mm, sklon česlí 90°</t>
  </si>
  <si>
    <t>► provedení do venkovního prostředí se zateplením a vyhříváním</t>
  </si>
  <si>
    <t>► 1,5 kW, 400 V, 50 Hz</t>
  </si>
  <si>
    <t>► pohon šneku: 1,1 kW, 400 V, 50 Hz</t>
  </si>
  <si>
    <t>► vyhrnování: 0,25 kW, 400 V, 50 Hz</t>
  </si>
  <si>
    <t>► vyhřívání: 0,5 kW, 230 V, 50 Hz</t>
  </si>
  <si>
    <t>► včetně rozvaděče pro napájení, ovládání a automatické řízení; instalace na nerezové konzole, výstup chod/porucha do nadřazeného ŘS</t>
  </si>
  <si>
    <t>► včetně čidla pro spínání chodu od hladiny - havarijní spínač</t>
  </si>
  <si>
    <t>► včetně veškeré elektroinstalace od rozvaděče k česlím - dodávka a montáž kabelového propojení, revize, zprovoznění a zaškolení obsluhy.</t>
  </si>
  <si>
    <t>► včetně atypického napojení na nátokové potrubí a podpěr k zakotvení síta/česlí na betonovou konstrukci ČS</t>
  </si>
  <si>
    <t>► včetně veškerého kotevního a montážního materiálu</t>
  </si>
  <si>
    <t>Plastová nádoba na shrabky</t>
  </si>
  <si>
    <t>► nové vybavení</t>
  </si>
  <si>
    <t>► objem 240 l</t>
  </si>
  <si>
    <t>► materiálové provedení: plast</t>
  </si>
  <si>
    <t>► před objednáním upřesnit s provozovatelem</t>
  </si>
  <si>
    <t>MATERIAL</t>
  </si>
  <si>
    <t>POZNAMKA</t>
  </si>
  <si>
    <t>► slouží k zachycení a přepravě shrabků</t>
  </si>
  <si>
    <t>► shrabky z jemných česlí</t>
  </si>
  <si>
    <t>► pod výsypkou česlí</t>
  </si>
  <si>
    <t xml:space="preserve">Přenosné zvedací zařízení </t>
  </si>
  <si>
    <t>► materiálové provedení: ocel tř.17 (min. DIN 1.4301), naviják ocel tř.11 - pozink</t>
  </si>
  <si>
    <t>► součástí je vlastní zvedací zařízení včetně navijáku a nerezové lano</t>
  </si>
  <si>
    <t xml:space="preserve">Patka pro osazení přenosného zvedacího zařízení </t>
  </si>
  <si>
    <t>► slouží pro osazení přenosného zvedacího zařízení</t>
  </si>
  <si>
    <t>► materiálové provedení: ocel tř.17 (min. DIN 1.4301)</t>
  </si>
  <si>
    <t>► součástí je  veškerý montážní a kotevní materiál</t>
  </si>
  <si>
    <t>01.4A</t>
  </si>
  <si>
    <t>01.4B</t>
  </si>
  <si>
    <t xml:space="preserve">► slouží k manipulaci/vytahování čerpadel ze vstupní ČS 1 </t>
  </si>
  <si>
    <t>Mg.indukční průtokoměr</t>
  </si>
  <si>
    <t>► slouží k měření množství čerpaných odpadních vod z ČS 1</t>
  </si>
  <si>
    <t>► odpadní voda</t>
  </si>
  <si>
    <t>► ve stávající provozní budově</t>
  </si>
  <si>
    <t>► Q = 0-10 l/s</t>
  </si>
  <si>
    <t>► DN 65 PN 10</t>
  </si>
  <si>
    <t>► slouží k čerpání odpadních vod zachycených v jímce (původní LP)</t>
  </si>
  <si>
    <t>► v záchytné jímce (původně  LP)</t>
  </si>
  <si>
    <t>► čerpadlo s patním kolenem a spouštěcím vybavením</t>
  </si>
  <si>
    <t xml:space="preserve">Elektromagnetický ventil </t>
  </si>
  <si>
    <t>► stávající vybaveni</t>
  </si>
  <si>
    <t>► tlakový vzduch</t>
  </si>
  <si>
    <t>► v provozní budově</t>
  </si>
  <si>
    <t>► G 5/4"</t>
  </si>
  <si>
    <t>► 20 W, 230 V, 50 Hz</t>
  </si>
  <si>
    <t>►  el.magnetický ventil je vybavený ručně ovládaným obtokem</t>
  </si>
  <si>
    <t>Kompresorová stanice - přesun</t>
  </si>
  <si>
    <r>
      <rPr>
        <sz val="10"/>
        <rFont val="Calibri"/>
        <family val="2"/>
        <charset val="238"/>
        <scheme val="minor"/>
      </rPr>
      <t xml:space="preserve">► stávající zařízení </t>
    </r>
    <r>
      <rPr>
        <sz val="10"/>
        <color rgb="FFFF0000"/>
        <rFont val="Calibri"/>
        <family val="2"/>
        <charset val="238"/>
        <scheme val="minor"/>
      </rPr>
      <t>- ocenit pouze přesun na novou pozici</t>
    </r>
  </si>
  <si>
    <t>► slouží pro víření záchytní jímky/jímky odpadů</t>
  </si>
  <si>
    <t>► v provozní budově v místnosti dmychárny (původně česlovna)</t>
  </si>
  <si>
    <t>► 3,0kW, 400 V, 50 Hz</t>
  </si>
  <si>
    <t>► plast</t>
  </si>
  <si>
    <t>►typ P2, pro Q max. 13 l/s</t>
  </si>
  <si>
    <t>►umístění: ve stávající betonové šachtě na obtoku</t>
  </si>
  <si>
    <t>► odpadní voda na obtoku ČOV</t>
  </si>
  <si>
    <t>► slouží k měření na obtoku ČOV</t>
  </si>
  <si>
    <t>► bez využití</t>
  </si>
  <si>
    <t>► v jímce na odpad</t>
  </si>
  <si>
    <t>01.11</t>
  </si>
  <si>
    <t>Přenosné zvedací zařízení s patním uložením</t>
  </si>
  <si>
    <t>► slouží k manipulaci/vytahování čerpadel ze vstupní ČS 2 a záchytné jímky</t>
  </si>
  <si>
    <t>► mat.provedení potrubí: ocel tř. 17 (min. DIN 1.4301), plast</t>
  </si>
  <si>
    <t>► položka zahrnuje veškeré potrubí, potrubní součásti, armatury, včetně kotevního a montážního materiálu pro tento PS</t>
  </si>
  <si>
    <t>01.12</t>
  </si>
  <si>
    <t>01.13</t>
  </si>
  <si>
    <t>Aerační systém z AN 1 - původní</t>
  </si>
  <si>
    <t>► odpadní voda, kalová voda, vratný kal</t>
  </si>
  <si>
    <t>► mat.provedení: ocel tř. 17 (min. DIN 1.4301)</t>
  </si>
  <si>
    <t>► v provozní budově u nové obslužné lávky nad AN 1</t>
  </si>
  <si>
    <t>► rozměry cca 1000 x 700 x 900 mm</t>
  </si>
  <si>
    <t>► tlakový vzduch, aktivační směs</t>
  </si>
  <si>
    <t>► kotveno na betonovém dně AN1</t>
  </si>
  <si>
    <t>► součástí jsou rošty včetně zesíleného kotvení (v nádrži je i míchadlo) do betonového dna nádrže, jemnobublinné aerační elementy, mechanické odvodnění a další potřebný montážní materiál.</t>
  </si>
  <si>
    <t>Aerační systém do AN1 (stávající)</t>
  </si>
  <si>
    <t>Aerační systém do AN2 (nová)</t>
  </si>
  <si>
    <t>► slouží k míchání aktivační směsi v AN 1</t>
  </si>
  <si>
    <t>► aktivační směs</t>
  </si>
  <si>
    <t>► kotveno na betonovém dně AN 2</t>
  </si>
  <si>
    <t>► kotveno na spouštěcím vybavení v AN 1</t>
  </si>
  <si>
    <t>► součástí položky je i spouštěcí vybavení a zvedací vrátek</t>
  </si>
  <si>
    <t>► míchadlo je osazeno v AN2 u obslužné lávky na spouštěcím zařízením</t>
  </si>
  <si>
    <t>► průměr 300mm, otáčky 1400 min-1</t>
  </si>
  <si>
    <t>► 2,5 kW, 400 V, 50 Hz</t>
  </si>
  <si>
    <t>► míchadlo s možností natáčení v horizontální rovině</t>
  </si>
  <si>
    <t>► motor s vnitřní tepelnou ochranou a čidlem průsaku mechanickou ucpávkou, včetně vyhodnocovacího relé</t>
  </si>
  <si>
    <t>► součástí kompletu je otočné spouštěcí zařízení (kotveno k lávce a na betonovém dně nádrže) a veškeré montážní a kotevní vybavení</t>
  </si>
  <si>
    <t>► jeřábek je umístěný v patce na lávce AN2</t>
  </si>
  <si>
    <t>02.6A</t>
  </si>
  <si>
    <t>02.6B</t>
  </si>
  <si>
    <t>► je osazeno/zapuštěna do obslužné lávky na AN2</t>
  </si>
  <si>
    <t>► pro zvedací zařízení s nosností 100kg</t>
  </si>
  <si>
    <t>Norná stěna na odtoku ze stávající AN1 do původní DN</t>
  </si>
  <si>
    <t>► slouží k odtahu a odplynění aktivační směsi z AN do DN</t>
  </si>
  <si>
    <t>► na odtoku z AN1/AN2</t>
  </si>
  <si>
    <t>► trychtýř 400/200mm s odplňovacími náběhy</t>
  </si>
  <si>
    <t>► materiálové provedení: ocel tř.17, min. 1.4301</t>
  </si>
  <si>
    <t>► součástí dodávky je vlastní  objekt včetně veškerého kotevního a montážního materiálu</t>
  </si>
  <si>
    <t>Uzavírací armatura se zemní soupravou</t>
  </si>
  <si>
    <t xml:space="preserve">► slouží k otevírání/uzavírání propoje odtoku aktivační směsi z AN1 a AN2 do DN </t>
  </si>
  <si>
    <t>► pod komunikací na potrubním propoji mezi AN1 a AN2</t>
  </si>
  <si>
    <t>► provedení pro uložení do země</t>
  </si>
  <si>
    <t>► se zemní soupravou, prodloužením a silničním poklopem se stropním ložiskem; vrch poklopu od osy šoupátka je cca 1000</t>
  </si>
  <si>
    <r>
      <t xml:space="preserve">► elementy v jedné nádrži musí být schopné trvale převést </t>
    </r>
    <r>
      <rPr>
        <b/>
        <sz val="10"/>
        <color rgb="FFFF0000"/>
        <rFont val="Calibri"/>
        <family val="2"/>
        <charset val="238"/>
        <scheme val="minor"/>
      </rPr>
      <t>přívod vzduchu do 165 m3/h</t>
    </r>
  </si>
  <si>
    <t>Dmychadlové soustrojí pro AN1</t>
  </si>
  <si>
    <t>02.9A</t>
  </si>
  <si>
    <t>► slouží jako zdroj tlak. vzduchu do aeračního systému AN1</t>
  </si>
  <si>
    <t>► dmych. soustrojí je osazeno ve dmychárně ve stávající provozní budově</t>
  </si>
  <si>
    <r>
      <t xml:space="preserve">► </t>
    </r>
    <r>
      <rPr>
        <b/>
        <sz val="10"/>
        <color rgb="FFFF0000"/>
        <rFont val="Calibri"/>
        <family val="2"/>
        <charset val="238"/>
        <scheme val="minor"/>
      </rPr>
      <t>Qmax = 185 m3/h, přetlak 52 kPa</t>
    </r>
    <r>
      <rPr>
        <sz val="10"/>
        <color rgb="FFFF0000"/>
        <rFont val="Calibri"/>
        <family val="2"/>
        <charset val="238"/>
        <scheme val="minor"/>
      </rPr>
      <t xml:space="preserve"> - regulace výkonu FM</t>
    </r>
  </si>
  <si>
    <t>02.9B</t>
  </si>
  <si>
    <t>Dmychadlové soustrojí pro AN2 a rezerva</t>
  </si>
  <si>
    <r>
      <t xml:space="preserve">► </t>
    </r>
    <r>
      <rPr>
        <b/>
        <sz val="10"/>
        <color rgb="FFFF0000"/>
        <rFont val="Calibri"/>
        <family val="2"/>
        <charset val="238"/>
        <scheme val="minor"/>
      </rPr>
      <t>Qmax = 164 m3/h, přetlak 59 kPa</t>
    </r>
    <r>
      <rPr>
        <sz val="10"/>
        <color rgb="FFFF0000"/>
        <rFont val="Calibri"/>
        <family val="2"/>
        <charset val="238"/>
        <scheme val="minor"/>
      </rPr>
      <t xml:space="preserve"> - regulace výkonu FM</t>
    </r>
  </si>
  <si>
    <t>► slouží jako zdroj tlak. vzduchu do aeračního systému AN2 a jako instalovaná rezerva pro aerační systém AN1 a AN2</t>
  </si>
  <si>
    <t>Uzavírací armatura s elektropohonem - dmýchárna</t>
  </si>
  <si>
    <t>► slouží k automatickému záskoku dmychadel do aerace AN</t>
  </si>
  <si>
    <t>► armatura je osazena ve dmychárně ve stávající provozní budově</t>
  </si>
  <si>
    <t>► DN 80 PN 10, uzavírací klapka</t>
  </si>
  <si>
    <t>► 0,02 kW, 400 V, 50 Hz</t>
  </si>
  <si>
    <t>10, 11, 13</t>
  </si>
  <si>
    <t>Vybavení původní DN</t>
  </si>
  <si>
    <t>Neobsazeno</t>
  </si>
  <si>
    <t>02.9C</t>
  </si>
  <si>
    <t>Rám pro instalaci dmychadel nad sebou</t>
  </si>
  <si>
    <t>► slouží pro instalaci dmychadel 02.9A nad dmychadlem 02.9B</t>
  </si>
  <si>
    <t>► rám je osazen ve dmychárně ve stávající provozní budově</t>
  </si>
  <si>
    <t>► rozměry a nosnost musí odpovídat navrženým dmychadlům 02.9A,B a umožňovat nejen provoz, ale i obsluhu a údržbu</t>
  </si>
  <si>
    <t>02.11A</t>
  </si>
  <si>
    <t>► slouží pro usnadnění přístupu k novému vybavení v AN1</t>
  </si>
  <si>
    <t>► na koruně AN1</t>
  </si>
  <si>
    <t>Obslužná plošina u AN1</t>
  </si>
  <si>
    <t>► rozměry: délka cca 3,9m, šířka cca 1,0m</t>
  </si>
  <si>
    <t>► součástí položky je nejen vlastní plošina s kotvrním do/na betonové stěny nádrže, ale i úprava a napojení na stávající lávku.</t>
  </si>
  <si>
    <t>02.11B</t>
  </si>
  <si>
    <t>Obslužná plošina u AN2</t>
  </si>
  <si>
    <t>► slouží pro usnadnění přístupu k novému vybavení v AN2</t>
  </si>
  <si>
    <t>► na koruně AN2</t>
  </si>
  <si>
    <t>► rozměry: délka cca 9,6m, šířka cca 1,0m</t>
  </si>
  <si>
    <t>► součástí položky je vlastní plošina s kotvrním na betonové stěny nádrže i  napojení na novou lávku přes DN.</t>
  </si>
  <si>
    <t>Strojní vestavba dosazovací nádrže</t>
  </si>
  <si>
    <t>► vyčištěná voda, biologický a plovoucí kal</t>
  </si>
  <si>
    <t>► technologická vestavba je osazena v nové čvercové betonové nádrži</t>
  </si>
  <si>
    <t>► do dosazovací nádrže 5,6x5,6m; hloubka vody 4,55m</t>
  </si>
  <si>
    <t>Ponorné čerpadlo vratného a přebytečného kalu</t>
  </si>
  <si>
    <t>► slouží k čerpání vratného a přebytečného kalu z DN</t>
  </si>
  <si>
    <t>► v ocelové bedně umístěné v AN2 (nátok kalu z DN)</t>
  </si>
  <si>
    <t>► odstředivé kalové čerpadlo - do mokré jímky se pouštěcím zařízením</t>
  </si>
  <si>
    <r>
      <t xml:space="preserve">► </t>
    </r>
    <r>
      <rPr>
        <b/>
        <sz val="10"/>
        <color rgb="FFFF0000"/>
        <rFont val="Calibri"/>
        <family val="2"/>
        <charset val="238"/>
        <scheme val="minor"/>
      </rPr>
      <t>Q = 3 l/s; H = 7 m</t>
    </r>
    <r>
      <rPr>
        <sz val="10"/>
        <color rgb="FFFF0000"/>
        <rFont val="Calibri"/>
        <family val="2"/>
        <charset val="238"/>
        <scheme val="minor"/>
      </rPr>
      <t>, regulace výkonu FM</t>
    </r>
  </si>
  <si>
    <r>
      <t xml:space="preserve">► </t>
    </r>
    <r>
      <rPr>
        <b/>
        <sz val="10"/>
        <color rgb="FFFF0000"/>
        <rFont val="Calibri"/>
        <family val="2"/>
        <charset val="238"/>
        <scheme val="minor"/>
      </rPr>
      <t>Q=5 l/s; H=4,0m</t>
    </r>
    <r>
      <rPr>
        <sz val="10"/>
        <color rgb="FFFF0000"/>
        <rFont val="Calibri"/>
        <family val="2"/>
        <charset val="238"/>
        <scheme val="minor"/>
      </rPr>
      <t>, regulace výkonu FM</t>
    </r>
  </si>
  <si>
    <t>► 1,5 kW, 400 V, 50 Hz - motor vhodný pro regulaci FM, tento není součástí této položky, ale části elektro</t>
  </si>
  <si>
    <t>02.13s</t>
  </si>
  <si>
    <t xml:space="preserve">► slouží jako skladová rezerva </t>
  </si>
  <si>
    <t>► ve skladu</t>
  </si>
  <si>
    <t xml:space="preserve">► odstředivé kalové čerpadlo - do mokré jímky </t>
  </si>
  <si>
    <t>► 1,5 kW, 400 V, 50 Hz - motor vhodný pro regulaci FM, tento není součástí této položk</t>
  </si>
  <si>
    <t>Ocelová jímka pro čerpadla vratného a přebytečného kalu</t>
  </si>
  <si>
    <t>► pro instalaci dvojice kalových čerpadel</t>
  </si>
  <si>
    <t>► v AN2 u obslužné lávky</t>
  </si>
  <si>
    <t>► rozměry cca 800x700 výška 1000 mm</t>
  </si>
  <si>
    <t>► pouze čerpadlo  včetně čidla průsaku ucpávkou + kabeláž</t>
  </si>
  <si>
    <t>► vlastní jímka se zesíleným dnem pro instalaci dvojice patních kolen,  kotevní prvky pro zavěšení jímky do AN2, napojení na přítok kalu z DN (DN 150), veškerý kotevní a montážní materiál</t>
  </si>
  <si>
    <t>Indukční průtokoměr vratného a přebytečného kalu</t>
  </si>
  <si>
    <t>► na výtlaku čerpadel 02.13</t>
  </si>
  <si>
    <t>► DN 50 PN 10</t>
  </si>
  <si>
    <t>Kabinet na el.mag. ventily</t>
  </si>
  <si>
    <t>► slouží k montáži el.mag. ventilů na vzduchových rozvodech do DN</t>
  </si>
  <si>
    <t>► na konzolách u stěny nové DN</t>
  </si>
  <si>
    <t>► materiálové provedení: ocel tř.17 (min. DIN 1.4301) nebo plast</t>
  </si>
  <si>
    <t>► součástí je vlastní izolovaná skříň s temperací, čelní stěna otevíraná, instalované 4 el.mag.ventily s obtoky, včetně potrubí a ručních armatur</t>
  </si>
  <si>
    <t>► včetně nerezových konzol pro instalaci kabinetu a veškerého kotevního a montážního materiálu</t>
  </si>
  <si>
    <t>► rozměry kabinetu cca 1500mm x 1200mm hloubka cca 300mm</t>
  </si>
  <si>
    <t>► zateplená, temperovaná skříň s čelními dveřmi</t>
  </si>
  <si>
    <t>02.16A</t>
  </si>
  <si>
    <t>Elektromagnetický ventil</t>
  </si>
  <si>
    <t>► slouží k otevírání přívodu tlakového vzduchu z kompresoru do záchytné jímky/ jímky odpadů</t>
  </si>
  <si>
    <t>► slouží k otevírání přívodu tlakového vzduchu z dmychadla k mamutovým čerpadlům nebo ofuku v DN</t>
  </si>
  <si>
    <t>► v kabinetu 02.16</t>
  </si>
  <si>
    <t>► G 1"</t>
  </si>
  <si>
    <t>► slouží k dávkování koagulantu/preflocu</t>
  </si>
  <si>
    <t xml:space="preserve">► pracovní médium: koagulant - předpokládá se prefloc </t>
  </si>
  <si>
    <t>12</t>
  </si>
  <si>
    <t>Ponorná kalová čerpadla</t>
  </si>
  <si>
    <t>► Qmax = 3 l/h; přetlak max. 10,3 bar, regulace výkonu 10-100%</t>
  </si>
  <si>
    <t>► 230 V; 50 Hz; cca 20 W</t>
  </si>
  <si>
    <t>► včetně konzoly na osazení v kabinetu a kotevního materiálu</t>
  </si>
  <si>
    <t>Kabinet/dávkovací stanice</t>
  </si>
  <si>
    <t>► slouží k montáži dávkovacího čerpadla a armatur</t>
  </si>
  <si>
    <t>► umístění: vedle zásobní nádrže na prefloc na nerezové konzole</t>
  </si>
  <si>
    <t>► Uzamykatelná skříň pro osazení čerpadla, potrubí/hadiček a el. zapojení a řízení celého technologického uzlu skladování a dávkování preflocu</t>
  </si>
  <si>
    <t>► vlastní rozvaděč: 230 V; 50 Hz; cca 0,5 kW</t>
  </si>
  <si>
    <t>► vlastní kabinet včetně konzol, rozvaděč, el propojení mezi rozvaděčem a jednotlivým el.vybavením, potrubní propojení ze zásobní nádrže k dávkovacímu čerpadlu</t>
  </si>
  <si>
    <t>02.21</t>
  </si>
  <si>
    <t>► slouží pro sklad. koagulantu, který se využívá na chemické srážení fosforu</t>
  </si>
  <si>
    <t xml:space="preserve">► umístění ve venkovní prostředí, na betonovém základu </t>
  </si>
  <si>
    <t xml:space="preserve">► pracovní médium je koagulant - předpokládá se prefloc </t>
  </si>
  <si>
    <t>► základní rozměry: průměr cca 1600mm, výška cca 2100mm</t>
  </si>
  <si>
    <t>► materiálové provedení: odolné proti skladovanému médiu, UV stabilní, odolné proti mrazu</t>
  </si>
  <si>
    <r>
      <t xml:space="preserve">► dvouplášťová nádrž o užitném objemu </t>
    </r>
    <r>
      <rPr>
        <b/>
        <sz val="10"/>
        <color rgb="FFFF0000"/>
        <rFont val="Calibri"/>
        <family val="2"/>
        <charset val="238"/>
        <scheme val="minor"/>
      </rPr>
      <t>2 m3</t>
    </r>
  </si>
  <si>
    <t>02.22</t>
  </si>
  <si>
    <t>► podlahové vody, úkapy …</t>
  </si>
  <si>
    <r>
      <t xml:space="preserve">► </t>
    </r>
    <r>
      <rPr>
        <b/>
        <sz val="10"/>
        <color rgb="FFFF0000"/>
        <rFont val="Calibri"/>
        <family val="2"/>
        <charset val="238"/>
        <scheme val="minor"/>
      </rPr>
      <t>Q=5 l/s; H=5,0m</t>
    </r>
  </si>
  <si>
    <t>► odstředivé kalové čerpadlo -s vířivým kolem</t>
  </si>
  <si>
    <t>► kabel cca 10m s vidlicí a plovákovým spínačem</t>
  </si>
  <si>
    <t>Přenosné/ponorné čerpadlo "podlahových" vod</t>
  </si>
  <si>
    <t>► 1,1 kW, 400 V, 50 Hz</t>
  </si>
  <si>
    <t>03.1A</t>
  </si>
  <si>
    <t>Dmychadlové soustrojí pro USN a DN</t>
  </si>
  <si>
    <t>► slouží jako zdroj tlak. vzduchu do aeračního systému UsN a k mamutovým čerpadlů a ofuku DN</t>
  </si>
  <si>
    <t>03.1B</t>
  </si>
  <si>
    <t>► slouží pro instalaci dmychadel 03.1A nad sebou</t>
  </si>
  <si>
    <t>► rozměry a nosnost musí odpovídat stávajícím dmychadlům 03.1A a umožňovat nejen provoz, ale i obsluhu a údržbu</t>
  </si>
  <si>
    <t>► 1,1 kW, 400 V, 50 Hz, 2,9 A - motor vhodný pro regulaci FM, FM není součástí této položky ale je vydáno v elektročásti</t>
  </si>
  <si>
    <t xml:space="preserve">Uzavírací armatura s elektropohonem </t>
  </si>
  <si>
    <t>► slouží k řízení přívodu tlakového vzduchu buď do UsN1 nebo UsN2</t>
  </si>
  <si>
    <t>► armatury jsou osazeny ve stávající provozní budově u lávky nad UsN1</t>
  </si>
  <si>
    <t>► DN 50 PN 10, uzavírací klapka</t>
  </si>
  <si>
    <t>► součást je vlastní klapka s ukazatelem polohy, elektropohonem s kolem pro možnost ručního ovládání</t>
  </si>
  <si>
    <t>Aerační systém ve stávající UsN 1</t>
  </si>
  <si>
    <t>► slouží k míchání/provzdušnění UsN 1</t>
  </si>
  <si>
    <t>► tlakový vzduch/přebytečný kal</t>
  </si>
  <si>
    <t>► na betonovém dně ve stávající UsN 1</t>
  </si>
  <si>
    <t>► materiálové provedení: nosné profily a zábradlí - ocel tř.17 (min. DIN 1.4301), pororošty - kompozit</t>
  </si>
  <si>
    <t>► je osazeno v patních uložení v ČS 2 a záchytné jímce</t>
  </si>
  <si>
    <t>► materiálové provedení: nosné profily a zábradlí - ocel tř.17 (min. DIN 1.4301), pororošty - kompozit, vše ostatní - ocel tř.17 (min. DIN 1.4301)</t>
  </si>
  <si>
    <t>Ponorné kalové čerpadlo - kalová voda z UsN 1</t>
  </si>
  <si>
    <t>► kalová voda z UsN 1</t>
  </si>
  <si>
    <t>► pro čerpání kalové vody z UsN 1</t>
  </si>
  <si>
    <t>► na spouštěcím vybavení v UsN 1</t>
  </si>
  <si>
    <t>Spouštěcí a zvedací zařízení k čerpadlu kal.vody z UsN 1</t>
  </si>
  <si>
    <t>17., 18., 19.</t>
  </si>
  <si>
    <t>► slouží k manipulaci s čerpadlem kalové vody v UsN 1</t>
  </si>
  <si>
    <t>► kalová voda / kal z UsN 1</t>
  </si>
  <si>
    <t>► v UsN 1</t>
  </si>
  <si>
    <t>03.7</t>
  </si>
  <si>
    <t>► slouží k míchání/provzdušnění UsN 2</t>
  </si>
  <si>
    <t>► na betonovém dně v UsN 2</t>
  </si>
  <si>
    <t>► hrubobublinné - děrovaný 3stranný rošt (hrana cca 500mm)</t>
  </si>
  <si>
    <t>► průměr potrubí 3/4"</t>
  </si>
  <si>
    <t>► součást je vlastní rošt včetně kotvení do betonového dna a napojení na přívod vzduchu DN 50; včetně veškerého montážního materiálu</t>
  </si>
  <si>
    <t>► 1,1 kW, 230 V, 50 Hz</t>
  </si>
  <si>
    <t>03.8</t>
  </si>
  <si>
    <t>Ponorné kalové čerpadlo - kalová voda z UsN 2</t>
  </si>
  <si>
    <t>► slouží k provizornímu odčerpávání</t>
  </si>
  <si>
    <t>► slouží pro čerpání kalové vody z UsN 2</t>
  </si>
  <si>
    <t>► kalová voda z UsN 2</t>
  </si>
  <si>
    <t>► na spouštěcím zařízení v UsN 2</t>
  </si>
  <si>
    <t>► s plovákovým spínačem a kabeláží</t>
  </si>
  <si>
    <t>► vybavení pro pojezd po spouštěcím vybavení</t>
  </si>
  <si>
    <t>03.9</t>
  </si>
  <si>
    <t>Spouštěcí a zvedací zařízení k čerpadlu kal.vody z UsN 2</t>
  </si>
  <si>
    <t>► slouží k manipulaci s čerpadlem kalové vody v UsN 2</t>
  </si>
  <si>
    <t>► kalová voda / kal z UsN 2</t>
  </si>
  <si>
    <t>► v UsN 2</t>
  </si>
  <si>
    <t>► součástí je vlastní zvedací zařízení včetně navijáku a nerezové lano, vodící sloup, kotevní a montážní materiál</t>
  </si>
  <si>
    <t>03.10</t>
  </si>
  <si>
    <t>Ponorné kalové čerpadlo do UsN 2</t>
  </si>
  <si>
    <t>03.11A</t>
  </si>
  <si>
    <t>03.11B</t>
  </si>
  <si>
    <t>► slouží k manipulaci/vytahování čerpadla z UsN 2</t>
  </si>
  <si>
    <t>► jeřábek je umístěný v patce na lávce nad UsN 2</t>
  </si>
  <si>
    <t>► nosnost: cca 100kg (závisí na hmotnosti čerpadla)</t>
  </si>
  <si>
    <t>► je osazena na obslužnou lávku na UsN 2</t>
  </si>
  <si>
    <t>03.12</t>
  </si>
  <si>
    <t>► slouží k přečerpání kalu z UsN 2 do UsN 1</t>
  </si>
  <si>
    <t>► přebytečný kal</t>
  </si>
  <si>
    <r>
      <t xml:space="preserve">► výkon: </t>
    </r>
    <r>
      <rPr>
        <b/>
        <sz val="10"/>
        <color rgb="FFFF0000"/>
        <rFont val="Calibri"/>
        <family val="2"/>
        <charset val="238"/>
        <scheme val="minor"/>
      </rPr>
      <t>Q=3,5 l/s; H=5 m</t>
    </r>
  </si>
  <si>
    <t>► součástí je vlastní čerpadlo, patní koleno, spouštěcí vybavení a veškerý kotevní a montážní materiál</t>
  </si>
  <si>
    <t xml:space="preserve">  Mechanická část</t>
  </si>
  <si>
    <t xml:space="preserve">  Biologická část</t>
  </si>
  <si>
    <t xml:space="preserve">  Kalové hospodářství</t>
  </si>
  <si>
    <t>Celkem</t>
  </si>
  <si>
    <t xml:space="preserve">Provizoria pro mechanickou část </t>
  </si>
  <si>
    <t>► dočasné vybavení zajišťované zhotovitelem, po ukončení provizorního provozu je toto vybavení majetkem zhotovitele</t>
  </si>
  <si>
    <t>► slouží k provizornímu čerpání odpadních vod a jejich mechanickému předčištění:
- ponorné kal čerpadlo včetně výtlaku z VP Š1 do ČS ČOV 1
- mechanické předčištění - česle v plechové bedně</t>
  </si>
  <si>
    <t>► čerpadlo v šachtě VP Š1</t>
  </si>
  <si>
    <t>► plechová bedna s ručními česlemi na stropní desce ČS ČOV 2</t>
  </si>
  <si>
    <t>► Q = 3 l/s; H = 7 m</t>
  </si>
  <si>
    <t>► česle s průlinami 10mm</t>
  </si>
  <si>
    <t>► požaduje se mít jedno čerpadlo provozní a druhé připravené jako rezervu</t>
  </si>
  <si>
    <t>► slouží k provizornímu čerpání odpadních vod přímo do nové biologické linky a potrubní propoje uvnitř nové biologické linky. Není potřeba zajišťovat jiné stroje než jsou ve specifikaci. Jedná se pouze o dočasné potrubní propoje:
- výtlak od nových čerpadel z ČS ČOV 1 do nové AN 2
- vratný kal z nové DN do AN2
- vzduchové potrubí z provizorní instalace nového dmychadla do AN 2</t>
  </si>
  <si>
    <t>► odpadní voda, aktivační směs, vratný kal, tlakový vzduch</t>
  </si>
  <si>
    <t>► česle na přítok DN 250; hloubka osy nátoku od stropní desky, na které bude stát popelnice 240 l je cca 2300 mm; celková výška zařízení je cca 4 m; POZOR - před objednáním je nutné zaměřit výškové uspořádání v ČS !!!</t>
  </si>
  <si>
    <t>► je osazeno na stěně v ČS 1</t>
  </si>
  <si>
    <t>► je osazeno v patních uložení na stěně ČS 1</t>
  </si>
  <si>
    <t>► nosnost: 100kg do patek osazených na stěně</t>
  </si>
  <si>
    <t>► pro zvedací zařízení s nosností 100kg, pro osazení na stěnu</t>
  </si>
  <si>
    <t>Ponorné kalové čerpadlo v záchytné jímce (původní LP)</t>
  </si>
  <si>
    <t xml:space="preserve">► nosnost: cca 100kg do patek </t>
  </si>
  <si>
    <t>► vlastní rozdělovací objekt, včetně kotvení, 2x stavitelná přelivná hrana, 2x odtok DN 150, vč. ručních uzavíracích armatur</t>
  </si>
  <si>
    <t>Provzdušňovací rošt do UsN 2 (původní DN)</t>
  </si>
  <si>
    <t>► součástí kompletu musí být:
- obslužná/nosná lávka/včetně vstupní plošiny se schodštěm
- nátokové potrubí DN 200
- uklidňovací válec průměr 600mm, délka cca 3000mm
- odhladinový odběr vyčištěné vody včetně vyrovnávací nádrže mi. Hl.
- ofuk hladiny
- odtah plovoucích nečistot mamutovými čerpadly
- veškerý kotevní a montážní materiál</t>
  </si>
  <si>
    <t>► DN 200 PN 10, přírubové šoupátko</t>
  </si>
  <si>
    <t>−</t>
  </si>
  <si>
    <t>Cena  
CZK bez DPH</t>
  </si>
  <si>
    <t>► jemnobublinné aerační elementy s membránou EPDM + teflon</t>
  </si>
  <si>
    <t>► otáčky dmychadla do 3200 ot/min</t>
  </si>
  <si>
    <r>
      <t xml:space="preserve">► elementy v jedné nádrži musí být schopné trvale převést </t>
    </r>
    <r>
      <rPr>
        <b/>
        <sz val="10"/>
        <color rgb="FFFF0000"/>
        <rFont val="Calibri"/>
        <family val="2"/>
        <charset val="238"/>
        <scheme val="minor"/>
      </rPr>
      <t>přívod vzduchu do 185 m3/h</t>
    </r>
    <r>
      <rPr>
        <sz val="10"/>
        <color rgb="FFFF0000"/>
        <rFont val="Calibri"/>
        <family val="2"/>
        <charset val="238"/>
        <scheme val="minor"/>
      </rPr>
      <t xml:space="preserve"> </t>
    </r>
  </si>
  <si>
    <t xml:space="preserve">► diskové elementy - při průměru 12"/350mm cca 33 ks elementů </t>
  </si>
  <si>
    <t xml:space="preserve">► diskové elementy - při průměru 12"/350mm cca 30 ks elementů </t>
  </si>
  <si>
    <t>► nádrže opatřené víkem a odvětrání nádrže. Vnitřní nádrž je vybavena plnícím potrubím DN 80 s rychlospojkou a uzavírací armaturou včetně záchytné vaničky. Nádrž je vybavena venkovním mechanickým stavoznakem, kontinuálním měřením hladiny a stavitelným snímačem min.hladiny. Průsak do meziprostoru je hlídán sondou.</t>
  </si>
  <si>
    <t>03.13</t>
  </si>
  <si>
    <t>Uzávěr odběru přebyt.kalu</t>
  </si>
  <si>
    <t>► DN 100 PN 10, ruční ovládání</t>
  </si>
  <si>
    <t>► provedení se zabezpečením proti manipulaci neoprávněnou osobou</t>
  </si>
  <si>
    <t>*) Cenu celkem přenést do souhrnná tabulka</t>
  </si>
  <si>
    <t>Potrubí DN 65 (76,1×2) 1.4301</t>
  </si>
  <si>
    <t>Koleno 90°, DN 65 1.4301</t>
  </si>
  <si>
    <t>Koleno 45°, DN 65 (76,1×3) 1.4301</t>
  </si>
  <si>
    <t>Lemový kroužek DN 65 1.4301</t>
  </si>
  <si>
    <t>Příruba převlečná DN 65 - EKO 1.4301</t>
  </si>
  <si>
    <t>T-kus DN 65 1.4301</t>
  </si>
  <si>
    <t>Nožové šoupátko DN 65 litina</t>
  </si>
  <si>
    <t>Zpětná klapka RETO-STOP DN 65 litina</t>
  </si>
  <si>
    <t>Kulový kohout 2" nerez</t>
  </si>
  <si>
    <t>Kulový kohout 1/2" nerez</t>
  </si>
  <si>
    <t>Přírubové spoje nerez</t>
  </si>
  <si>
    <t>Konzole nerez</t>
  </si>
  <si>
    <t>m</t>
  </si>
  <si>
    <t>kus</t>
  </si>
  <si>
    <t>kpl.</t>
  </si>
  <si>
    <t>Potrubí DN 200 (219,3×3) 1.4301</t>
  </si>
  <si>
    <t>Potrubí DN 200 (219,3×2) 1.4301</t>
  </si>
  <si>
    <t>Potrubí DN 150 (168,3×3) 1.4301</t>
  </si>
  <si>
    <t>Potrubí DN 150 (168,3×2) 1.4301</t>
  </si>
  <si>
    <t>Potrubí DN 80 (88,9×2) 1.4301</t>
  </si>
  <si>
    <t>Potrubí DN 50 (60,3×2) 1.4301</t>
  </si>
  <si>
    <t>Koleno 90°, DN 200 1.4301</t>
  </si>
  <si>
    <t>Koleno 90°, DN 150 1.4301</t>
  </si>
  <si>
    <t>Koleno 90°, DN 80 1.4301</t>
  </si>
  <si>
    <t>Koleno 45°, DN 80 1.4301</t>
  </si>
  <si>
    <t>Koleno 90°, DN 50 1.4301</t>
  </si>
  <si>
    <t>Lemový kroužek DN 200 1.4301</t>
  </si>
  <si>
    <t>Příruba převlečná DN 200 -EKO 1.4301</t>
  </si>
  <si>
    <t>Lemový kroužek DN 80 1.4301</t>
  </si>
  <si>
    <t>Příruba převlečná DN 80 - EKO 1.4301</t>
  </si>
  <si>
    <t>Lemový kroužek DN 50 1.4301</t>
  </si>
  <si>
    <t>Příruba převlečná DN 50 - EKO 1.4301</t>
  </si>
  <si>
    <t>Redukce DN 65/50 (76,1/60,3×2) 1.4301</t>
  </si>
  <si>
    <t>T-kus DN 200 1.4301</t>
  </si>
  <si>
    <t>T-kus DN 80 1.4301</t>
  </si>
  <si>
    <t>T-kus DN 50 1.4301</t>
  </si>
  <si>
    <t>Nožové šoupátko DN 150 litina</t>
  </si>
  <si>
    <t>Klapka uzavírací mezipřírubová DN 80 litina</t>
  </si>
  <si>
    <t>Kulový kohout 5/4" nerez</t>
  </si>
  <si>
    <t>Drobný materiál do DN 50 (přechody, šroubení) nerez</t>
  </si>
  <si>
    <t>Hadice DN 50 vč. spojů PVC</t>
  </si>
  <si>
    <t>Koleno 45°, DN 50 1.4301</t>
  </si>
  <si>
    <t>Klapka uzavírací mezipřírubová DN 50 litina</t>
  </si>
  <si>
    <t>Drobný materiál do DN 25 (přechody, šroubení) nerez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</si>
</sst>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name val="MS Sans Serif"/>
      <family val="2"/>
      <charset val="238"/>
    </font>
    <font>
      <i/>
      <sz val="10"/>
      <color indexed="12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4"/>
      <color indexed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name val="Arial CE"/>
      <family val="2"/>
      <charset val="238"/>
    </font>
    <font>
      <b/>
      <i/>
      <sz val="10"/>
      <color rgb="FFFF000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rgb="FF3333FF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9">
    <xf numFmtId="0" fontId="0" fillId="0" borderId="0"/>
    <xf numFmtId="0" fontId="2" fillId="0" borderId="0"/>
    <xf numFmtId="0" fontId="5" fillId="0" borderId="0"/>
    <xf numFmtId="0" fontId="3" fillId="0" borderId="0" applyAlignment="0">
      <alignment vertical="top" wrapText="1"/>
      <protection locked="0"/>
    </xf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justify" vertical="distributed"/>
    </xf>
    <xf numFmtId="0" fontId="7" fillId="0" borderId="0" xfId="0" applyFont="1"/>
    <xf numFmtId="49" fontId="8" fillId="0" borderId="0" xfId="0" applyNumberFormat="1" applyFont="1" applyAlignment="1">
      <alignment horizontal="justify" vertical="distributed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49" fontId="11" fillId="3" borderId="0" xfId="0" applyNumberFormat="1" applyFont="1" applyFill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" fontId="7" fillId="0" borderId="0" xfId="0" applyNumberFormat="1" applyFont="1"/>
    <xf numFmtId="4" fontId="8" fillId="4" borderId="0" xfId="0" applyNumberFormat="1" applyFont="1" applyFill="1"/>
    <xf numFmtId="4" fontId="12" fillId="3" borderId="3" xfId="0" applyNumberFormat="1" applyFont="1" applyFill="1" applyBorder="1" applyAlignment="1">
      <alignment horizontal="right" vertical="center"/>
    </xf>
    <xf numFmtId="49" fontId="11" fillId="3" borderId="4" xfId="0" applyNumberFormat="1" applyFont="1" applyFill="1" applyBorder="1" applyAlignment="1">
      <alignment horizontal="left" vertical="center" wrapText="1"/>
    </xf>
    <xf numFmtId="49" fontId="11" fillId="3" borderId="5" xfId="0" applyNumberFormat="1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justify" vertical="distributed"/>
    </xf>
    <xf numFmtId="0" fontId="13" fillId="0" borderId="0" xfId="0" applyFont="1" applyAlignment="1">
      <alignment horizontal="justify" vertical="distributed"/>
    </xf>
    <xf numFmtId="49" fontId="4" fillId="2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11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justify" vertical="distributed"/>
    </xf>
    <xf numFmtId="0" fontId="9" fillId="0" borderId="0" xfId="0" applyFont="1"/>
    <xf numFmtId="0" fontId="6" fillId="0" borderId="0" xfId="0" applyFont="1" applyAlignment="1">
      <alignment vertical="center"/>
    </xf>
    <xf numFmtId="49" fontId="9" fillId="0" borderId="0" xfId="0" applyNumberFormat="1" applyFont="1" applyAlignment="1">
      <alignment horizontal="justify" vertical="distributed" wrapText="1"/>
    </xf>
    <xf numFmtId="0" fontId="9" fillId="0" borderId="0" xfId="0" applyFont="1" applyAlignment="1">
      <alignment horizontal="justify" vertical="distributed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justify" vertical="distributed" wrapText="1"/>
    </xf>
    <xf numFmtId="4" fontId="7" fillId="0" borderId="0" xfId="0" applyNumberFormat="1" applyFont="1" applyAlignment="1">
      <alignment vertical="center" wrapText="1"/>
    </xf>
    <xf numFmtId="0" fontId="9" fillId="0" borderId="7" xfId="0" applyFont="1" applyBorder="1" applyAlignment="1">
      <alignment horizontal="justify" vertical="distributed"/>
    </xf>
    <xf numFmtId="49" fontId="9" fillId="0" borderId="0" xfId="0" applyNumberFormat="1" applyFont="1" applyAlignment="1">
      <alignment horizontal="justify" vertical="distributed" wrapText="1" shrinkToFit="1"/>
    </xf>
    <xf numFmtId="0" fontId="9" fillId="0" borderId="0" xfId="0" applyFont="1" applyAlignment="1">
      <alignment horizontal="justify" vertical="distributed" wrapText="1"/>
    </xf>
    <xf numFmtId="49" fontId="13" fillId="0" borderId="0" xfId="0" applyNumberFormat="1" applyFont="1" applyAlignment="1">
      <alignment horizontal="justify" vertical="top" wrapText="1"/>
    </xf>
    <xf numFmtId="49" fontId="16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justify" vertical="distributed"/>
    </xf>
    <xf numFmtId="4" fontId="9" fillId="4" borderId="0" xfId="0" applyNumberFormat="1" applyFont="1" applyFill="1"/>
    <xf numFmtId="4" fontId="13" fillId="0" borderId="0" xfId="0" applyNumberFormat="1" applyFont="1" applyAlignment="1">
      <alignment vertical="center" wrapText="1"/>
    </xf>
    <xf numFmtId="4" fontId="13" fillId="0" borderId="0" xfId="0" applyNumberFormat="1" applyFont="1"/>
    <xf numFmtId="0" fontId="9" fillId="0" borderId="0" xfId="0" applyFont="1" applyAlignment="1">
      <alignment horizontal="center"/>
    </xf>
    <xf numFmtId="49" fontId="8" fillId="0" borderId="0" xfId="0" applyNumberFormat="1" applyFont="1" applyAlignment="1">
      <alignment horizontal="justify" vertical="distributed" wrapText="1" shrinkToFi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49" fontId="9" fillId="0" borderId="0" xfId="0" applyNumberFormat="1" applyFont="1" applyAlignment="1">
      <alignment horizontal="justify" vertical="top" wrapText="1"/>
    </xf>
    <xf numFmtId="49" fontId="13" fillId="0" borderId="0" xfId="0" applyNumberFormat="1" applyFont="1" applyAlignment="1">
      <alignment horizontal="left" vertical="distributed" wrapText="1"/>
    </xf>
    <xf numFmtId="4" fontId="8" fillId="0" borderId="0" xfId="0" applyNumberFormat="1" applyFont="1" applyAlignment="1">
      <alignment horizontal="center"/>
    </xf>
    <xf numFmtId="4" fontId="8" fillId="0" borderId="0" xfId="0" applyNumberFormat="1" applyFont="1"/>
    <xf numFmtId="0" fontId="20" fillId="0" borderId="0" xfId="0" applyFont="1" applyAlignment="1">
      <alignment horizontal="center"/>
    </xf>
    <xf numFmtId="0" fontId="6" fillId="0" borderId="0" xfId="0" applyFont="1"/>
    <xf numFmtId="49" fontId="21" fillId="0" borderId="0" xfId="0" applyNumberFormat="1" applyFont="1" applyAlignment="1">
      <alignment horizontal="justify" vertical="distributed" wrapText="1"/>
    </xf>
    <xf numFmtId="49" fontId="20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9" fontId="23" fillId="0" borderId="0" xfId="0" applyNumberFormat="1" applyFont="1"/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4" fontId="23" fillId="4" borderId="8" xfId="0" applyNumberFormat="1" applyFont="1" applyFill="1" applyBorder="1" applyAlignment="1" applyProtection="1">
      <alignment vertical="center" wrapText="1"/>
      <protection locked="0"/>
    </xf>
    <xf numFmtId="49" fontId="23" fillId="0" borderId="8" xfId="0" applyNumberFormat="1" applyFont="1" applyBorder="1" applyAlignment="1">
      <alignment vertical="center" wrapText="1"/>
    </xf>
    <xf numFmtId="49" fontId="22" fillId="2" borderId="8" xfId="0" applyNumberFormat="1" applyFont="1" applyFill="1" applyBorder="1" applyAlignment="1">
      <alignment horizontal="center" vertical="center"/>
    </xf>
    <xf numFmtId="49" fontId="12" fillId="5" borderId="8" xfId="0" applyNumberFormat="1" applyFont="1" applyFill="1" applyBorder="1" applyAlignment="1">
      <alignment vertical="center"/>
    </xf>
    <xf numFmtId="49" fontId="22" fillId="2" borderId="8" xfId="0" applyNumberFormat="1" applyFont="1" applyFill="1" applyBorder="1" applyAlignment="1">
      <alignment horizontal="center" vertical="center" wrapText="1"/>
    </xf>
    <xf numFmtId="49" fontId="23" fillId="0" borderId="9" xfId="0" applyNumberFormat="1" applyFont="1" applyBorder="1" applyAlignment="1">
      <alignment horizontal="left" vertical="center" wrapText="1"/>
    </xf>
    <xf numFmtId="49" fontId="23" fillId="0" borderId="10" xfId="0" applyNumberFormat="1" applyFont="1" applyBorder="1" applyAlignment="1">
      <alignment vertical="center" wrapText="1"/>
    </xf>
    <xf numFmtId="4" fontId="23" fillId="0" borderId="0" xfId="0" applyNumberFormat="1" applyFont="1" applyAlignment="1" applyProtection="1">
      <alignment vertical="center" wrapText="1"/>
      <protection locked="0"/>
    </xf>
    <xf numFmtId="49" fontId="23" fillId="0" borderId="8" xfId="0" applyNumberFormat="1" applyFont="1" applyBorder="1" applyAlignment="1">
      <alignment horizontal="center" vertical="center" wrapText="1"/>
    </xf>
    <xf numFmtId="49" fontId="23" fillId="6" borderId="9" xfId="0" applyNumberFormat="1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vertical="center"/>
    </xf>
    <xf numFmtId="4" fontId="23" fillId="6" borderId="11" xfId="0" applyNumberFormat="1" applyFont="1" applyFill="1" applyBorder="1" applyAlignment="1">
      <alignment vertic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49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</cellXfs>
  <cellStyles count="9">
    <cellStyle name="Normální" xfId="0" builtinId="0"/>
    <cellStyle name="Normální 2" xfId="1" xr:uid="{00000000-0005-0000-0000-000001000000}"/>
    <cellStyle name="Normální 2 2" xfId="2" xr:uid="{00000000-0005-0000-0000-000002000000}"/>
    <cellStyle name="Normální 2 2 2" xfId="6" xr:uid="{DFF3DAA1-3D24-4AEE-8186-D66F96DFD94E}"/>
    <cellStyle name="Normální 2 3" xfId="3" xr:uid="{00000000-0005-0000-0000-000003000000}"/>
    <cellStyle name="Normální 2 4" xfId="4" xr:uid="{00000000-0005-0000-0000-000004000000}"/>
    <cellStyle name="Normální 2 4 2" xfId="7" xr:uid="{D0AA18F7-03E7-48B5-999A-BE93812DA8A9}"/>
    <cellStyle name="Normální 3" xfId="5" xr:uid="{00000000-0005-0000-0000-000005000000}"/>
    <cellStyle name="Normální 3 2" xfId="8" xr:uid="{F091D5F4-51D8-4BA9-9ED5-CC682C88702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FFCC"/>
      <color rgb="FFFF66FF"/>
      <color rgb="FFCC00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415925</xdr:colOff>
      <xdr:row>103</xdr:row>
      <xdr:rowOff>126206</xdr:rowOff>
    </xdr:from>
    <xdr:ext cx="65" cy="172227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B59A06C3-10A2-D92B-5B40-87A17D64A05F}"/>
            </a:ext>
          </a:extLst>
        </xdr:cNvPr>
        <xdr:cNvSpPr txBox="1"/>
      </xdr:nvSpPr>
      <xdr:spPr>
        <a:xfrm>
          <a:off x="6940550" y="195333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3266D-9D52-41C4-9EC0-F62B0FD3346E}">
  <sheetPr codeName="List1">
    <tabColor rgb="FFFFFFCC"/>
    <pageSetUpPr fitToPage="1"/>
  </sheetPr>
  <dimension ref="B2:H16"/>
  <sheetViews>
    <sheetView zoomScale="130" zoomScaleNormal="130" zoomScaleSheetLayoutView="100" workbookViewId="0">
      <selection activeCell="C19" sqref="C19"/>
    </sheetView>
  </sheetViews>
  <sheetFormatPr defaultRowHeight="12.75"/>
  <cols>
    <col min="1" max="1" width="3.42578125" style="3" customWidth="1"/>
    <col min="2" max="2" width="9.5703125" style="2" customWidth="1"/>
    <col min="3" max="3" width="65.140625" style="3" bestFit="1" customWidth="1"/>
    <col min="4" max="4" width="13.7109375" style="4" customWidth="1"/>
    <col min="5" max="5" width="9.28515625" style="4" bestFit="1" customWidth="1"/>
    <col min="6" max="6" width="9.28515625" style="3" customWidth="1"/>
    <col min="7" max="7" width="10.42578125" style="3" customWidth="1"/>
    <col min="8" max="8" width="17.5703125" style="31" customWidth="1"/>
    <col min="9" max="9" width="8" style="3" customWidth="1"/>
    <col min="10" max="17" width="9.140625" style="3"/>
    <col min="18" max="18" width="9.28515625" style="3" customWidth="1"/>
    <col min="19" max="16384" width="9.140625" style="3"/>
  </cols>
  <sheetData>
    <row r="2" spans="2:8" ht="18.75">
      <c r="B2" s="2" t="s">
        <v>19</v>
      </c>
      <c r="C2" s="10" t="str">
        <f>'PS 01 Mech. část  '!D2</f>
        <v>ČOV PETROVICE - intenzifikace</v>
      </c>
    </row>
    <row r="3" spans="2:8">
      <c r="B3" s="2" t="s">
        <v>12</v>
      </c>
      <c r="C3" s="9" t="str">
        <f>'PS 01 Mech. část  '!D3</f>
        <v>Svazek VAK Třebíč</v>
      </c>
    </row>
    <row r="4" spans="2:8">
      <c r="B4" s="32"/>
      <c r="C4" s="33"/>
      <c r="D4" s="32"/>
      <c r="E4" s="32"/>
      <c r="F4" s="33"/>
      <c r="G4" s="33"/>
    </row>
    <row r="5" spans="2:8" s="7" customFormat="1" ht="31.5">
      <c r="B5" s="72" t="s">
        <v>8</v>
      </c>
      <c r="C5" s="73" t="s">
        <v>20</v>
      </c>
      <c r="D5" s="74" t="s">
        <v>437</v>
      </c>
      <c r="E5" s="2"/>
      <c r="G5" s="16"/>
      <c r="H5" s="9"/>
    </row>
    <row r="6" spans="2:8" s="7" customFormat="1" ht="15.75">
      <c r="B6" s="66"/>
      <c r="C6" s="67"/>
      <c r="D6" s="66"/>
      <c r="E6" s="2"/>
      <c r="G6" s="16"/>
      <c r="H6" s="9"/>
    </row>
    <row r="7" spans="2:8" s="7" customFormat="1" ht="15.75">
      <c r="B7" s="78" t="s">
        <v>2</v>
      </c>
      <c r="C7" s="71" t="s">
        <v>411</v>
      </c>
      <c r="D7" s="70">
        <f>'PS 01 Mech. část  '!H166</f>
        <v>0</v>
      </c>
      <c r="E7" s="2"/>
      <c r="H7" s="26"/>
    </row>
    <row r="8" spans="2:8" s="7" customFormat="1" ht="15.75">
      <c r="B8" s="78" t="s">
        <v>3</v>
      </c>
      <c r="C8" s="71" t="s">
        <v>412</v>
      </c>
      <c r="D8" s="70">
        <f>'PS 02 Biologie'!H302</f>
        <v>0</v>
      </c>
      <c r="E8" s="2"/>
      <c r="H8" s="26"/>
    </row>
    <row r="9" spans="2:8" s="7" customFormat="1" ht="15.75">
      <c r="B9" s="78" t="s">
        <v>4</v>
      </c>
      <c r="C9" s="71" t="s">
        <v>413</v>
      </c>
      <c r="D9" s="70">
        <f>'PS 03 Kal.hosp. '!H143</f>
        <v>0</v>
      </c>
      <c r="E9" s="2"/>
      <c r="H9" s="26"/>
    </row>
    <row r="10" spans="2:8" s="7" customFormat="1" ht="16.5" thickBot="1">
      <c r="B10" s="75"/>
      <c r="C10" s="76"/>
      <c r="D10" s="77"/>
      <c r="E10" s="2"/>
      <c r="H10" s="26"/>
    </row>
    <row r="11" spans="2:8" ht="17.25" thickTop="1" thickBot="1">
      <c r="B11" s="79"/>
      <c r="C11" s="80" t="s">
        <v>414</v>
      </c>
      <c r="D11" s="81">
        <f>SUM(D7:D9)</f>
        <v>0</v>
      </c>
    </row>
    <row r="12" spans="2:8" ht="16.5" thickTop="1">
      <c r="B12" s="68"/>
      <c r="C12" s="83"/>
      <c r="D12" s="69"/>
      <c r="H12" s="65"/>
    </row>
    <row r="13" spans="2:8">
      <c r="C13" s="60"/>
    </row>
    <row r="16" spans="2:8">
      <c r="D16" s="59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fitToHeight="100" orientation="portrait" r:id="rId1"/>
  <headerFooter alignWithMargins="0">
    <oddHeader>&amp;L&amp;8 ČOV Petrovice - intenzifikace&amp;R&amp;8 Svazek VAK Třebíč</oddHeader>
    <oddFooter>&amp;L&amp;8 Vypracoval: DUIS s.r.o.&amp;C&amp;8 &amp;A&amp;R&amp;8
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B0707-61F9-43BC-AB63-572BF9446CDE}">
  <sheetPr codeName="List3">
    <tabColor theme="4" tint="0.39997558519241921"/>
    <pageSetUpPr fitToPage="1"/>
  </sheetPr>
  <dimension ref="A2:T179"/>
  <sheetViews>
    <sheetView topLeftCell="A124" zoomScale="120" zoomScaleNormal="120" zoomScaleSheetLayoutView="100" workbookViewId="0">
      <selection activeCell="D155" sqref="D155"/>
    </sheetView>
  </sheetViews>
  <sheetFormatPr defaultColWidth="9.140625" defaultRowHeight="12.75"/>
  <cols>
    <col min="1" max="1" width="14.140625" style="1" customWidth="1"/>
    <col min="2" max="3" width="10.28515625" style="2" customWidth="1"/>
    <col min="4" max="4" width="56.7109375" style="36" customWidth="1"/>
    <col min="5" max="5" width="6.5703125" style="4" customWidth="1"/>
    <col min="6" max="6" width="6.85546875" style="4" customWidth="1"/>
    <col min="7" max="7" width="11.85546875" style="3" customWidth="1"/>
    <col min="8" max="8" width="15.140625" style="3" customWidth="1"/>
    <col min="9" max="9" width="2.5703125" style="3" customWidth="1"/>
    <col min="10" max="10" width="10.140625" style="9" customWidth="1"/>
    <col min="11" max="12" width="9.140625" style="26"/>
    <col min="13" max="13" width="2.5703125" style="3" customWidth="1"/>
    <col min="14" max="15" width="9.140625" style="3"/>
    <col min="16" max="16" width="12.7109375" style="16" customWidth="1"/>
    <col min="17" max="16384" width="9.140625" style="3"/>
  </cols>
  <sheetData>
    <row r="2" spans="1:20" ht="18.75">
      <c r="B2" s="2" t="s">
        <v>11</v>
      </c>
      <c r="D2" s="10" t="s">
        <v>36</v>
      </c>
    </row>
    <row r="3" spans="1:20">
      <c r="B3" s="2" t="s">
        <v>12</v>
      </c>
      <c r="D3" s="9" t="s">
        <v>37</v>
      </c>
    </row>
    <row r="4" spans="1:20" ht="13.5" thickBot="1"/>
    <row r="5" spans="1:20" ht="30" customHeight="1" thickBot="1">
      <c r="B5" s="25" t="s">
        <v>17</v>
      </c>
      <c r="C5" s="12" t="s">
        <v>18</v>
      </c>
      <c r="D5" s="12" t="s">
        <v>13</v>
      </c>
      <c r="E5" s="13" t="s">
        <v>6</v>
      </c>
      <c r="F5" s="14" t="s">
        <v>7</v>
      </c>
      <c r="G5" s="12"/>
      <c r="H5" s="12"/>
      <c r="J5" s="84"/>
      <c r="K5" s="85"/>
      <c r="L5" s="85"/>
      <c r="N5" s="85"/>
    </row>
    <row r="6" spans="1:20" ht="13.5" thickTop="1">
      <c r="N6" s="26"/>
    </row>
    <row r="7" spans="1:20" ht="18.75">
      <c r="A7" s="1" t="s">
        <v>8</v>
      </c>
      <c r="B7" s="11" t="s">
        <v>2</v>
      </c>
      <c r="C7" s="11"/>
      <c r="D7" s="11" t="s">
        <v>16</v>
      </c>
      <c r="E7" s="11"/>
      <c r="F7" s="15"/>
      <c r="G7" s="15"/>
      <c r="H7" s="15"/>
      <c r="N7" s="26"/>
    </row>
    <row r="8" spans="1:20" ht="12.75" customHeight="1">
      <c r="B8" s="28"/>
      <c r="C8" s="28"/>
      <c r="D8" s="28"/>
      <c r="E8" s="28"/>
      <c r="F8" s="29"/>
      <c r="G8" s="29"/>
      <c r="H8" s="29"/>
      <c r="N8" s="26"/>
    </row>
    <row r="9" spans="1:20" s="7" customFormat="1">
      <c r="A9" s="1" t="s">
        <v>9</v>
      </c>
      <c r="B9" s="5"/>
      <c r="C9" s="40" t="s">
        <v>109</v>
      </c>
      <c r="D9" s="42" t="s">
        <v>110</v>
      </c>
      <c r="E9" s="41" t="s">
        <v>118</v>
      </c>
      <c r="F9" s="41">
        <v>1</v>
      </c>
      <c r="G9" s="17"/>
      <c r="H9" s="51">
        <f>F9*G9</f>
        <v>0</v>
      </c>
      <c r="J9" s="9"/>
      <c r="K9" s="26"/>
      <c r="L9" s="26"/>
      <c r="N9" s="26"/>
      <c r="O9" s="3"/>
      <c r="P9" s="16"/>
      <c r="Q9" s="3"/>
      <c r="R9" s="3"/>
      <c r="S9" s="3"/>
      <c r="T9" s="3"/>
    </row>
    <row r="10" spans="1:20" s="7" customFormat="1" ht="38.25">
      <c r="A10" s="1" t="s">
        <v>10</v>
      </c>
      <c r="B10" s="5"/>
      <c r="C10" s="5"/>
      <c r="D10" s="38" t="s">
        <v>119</v>
      </c>
      <c r="E10" s="2"/>
      <c r="F10" s="2"/>
      <c r="J10" s="9"/>
      <c r="K10" s="26"/>
      <c r="L10" s="26"/>
      <c r="N10" s="26"/>
      <c r="O10" s="3"/>
      <c r="P10" s="16"/>
      <c r="Q10" s="3"/>
      <c r="R10" s="3"/>
      <c r="S10" s="3"/>
      <c r="T10" s="3"/>
    </row>
    <row r="11" spans="1:20" s="7" customFormat="1">
      <c r="A11" s="1" t="s">
        <v>120</v>
      </c>
      <c r="B11" s="5"/>
      <c r="C11" s="5"/>
      <c r="D11" s="38" t="s">
        <v>121</v>
      </c>
      <c r="E11" s="2"/>
      <c r="F11" s="2"/>
      <c r="J11" s="9"/>
      <c r="K11" s="26"/>
      <c r="L11" s="26"/>
      <c r="N11" s="26"/>
      <c r="O11" s="3"/>
      <c r="P11" s="16"/>
      <c r="Q11" s="3"/>
      <c r="R11" s="3"/>
      <c r="S11" s="3"/>
      <c r="T11" s="3"/>
    </row>
    <row r="12" spans="1:20" s="7" customFormat="1" ht="51">
      <c r="A12" s="1" t="s">
        <v>122</v>
      </c>
      <c r="B12" s="5"/>
      <c r="C12" s="5"/>
      <c r="D12" s="38" t="s">
        <v>123</v>
      </c>
      <c r="E12" s="2"/>
      <c r="F12" s="2"/>
      <c r="J12" s="9"/>
      <c r="K12" s="26"/>
      <c r="L12" s="26"/>
      <c r="N12" s="26"/>
      <c r="O12" s="3"/>
      <c r="P12" s="16"/>
      <c r="Q12" s="3"/>
      <c r="R12" s="3"/>
      <c r="S12" s="3"/>
      <c r="T12" s="3"/>
    </row>
    <row r="13" spans="1:20" s="7" customFormat="1">
      <c r="A13" s="1"/>
      <c r="B13" s="5"/>
      <c r="C13" s="5"/>
      <c r="D13" s="38"/>
      <c r="E13" s="2"/>
      <c r="F13" s="2"/>
      <c r="J13" s="9"/>
      <c r="K13" s="26"/>
      <c r="L13" s="26"/>
      <c r="N13" s="26"/>
      <c r="O13" s="3"/>
      <c r="P13" s="16"/>
      <c r="Q13" s="3"/>
      <c r="R13" s="3"/>
      <c r="S13" s="3"/>
      <c r="T13" s="3"/>
    </row>
    <row r="14" spans="1:20" s="7" customFormat="1">
      <c r="A14" s="1" t="s">
        <v>10</v>
      </c>
      <c r="B14" s="5"/>
      <c r="C14" s="5"/>
      <c r="D14" s="38" t="s">
        <v>124</v>
      </c>
      <c r="E14" s="2"/>
      <c r="F14" s="2"/>
      <c r="J14" s="9"/>
      <c r="K14" s="26"/>
      <c r="L14" s="26"/>
      <c r="N14" s="26"/>
      <c r="O14" s="3"/>
      <c r="P14" s="16"/>
      <c r="Q14" s="3"/>
      <c r="R14" s="3"/>
      <c r="S14" s="3"/>
      <c r="T14" s="3"/>
    </row>
    <row r="15" spans="1:20" s="7" customFormat="1">
      <c r="A15" s="1"/>
      <c r="B15" s="5" t="s">
        <v>39</v>
      </c>
      <c r="C15" s="5"/>
      <c r="D15" s="8" t="s">
        <v>125</v>
      </c>
      <c r="E15" s="2" t="s">
        <v>0</v>
      </c>
      <c r="F15" s="2">
        <v>2</v>
      </c>
      <c r="J15" s="9"/>
      <c r="K15" s="26"/>
      <c r="L15" s="26"/>
      <c r="N15" s="26"/>
      <c r="O15" s="3"/>
      <c r="P15" s="16"/>
      <c r="Q15" s="3"/>
      <c r="R15" s="3"/>
      <c r="S15" s="3"/>
      <c r="T15" s="3"/>
    </row>
    <row r="16" spans="1:20" s="7" customFormat="1">
      <c r="A16" s="1"/>
      <c r="B16" s="5" t="s">
        <v>42</v>
      </c>
      <c r="C16" s="5"/>
      <c r="D16" s="8" t="s">
        <v>43</v>
      </c>
      <c r="E16" s="2" t="s">
        <v>0</v>
      </c>
      <c r="F16" s="2">
        <v>1</v>
      </c>
      <c r="J16" s="9"/>
      <c r="K16" s="26"/>
      <c r="L16" s="26"/>
      <c r="N16" s="26"/>
      <c r="O16" s="3"/>
      <c r="P16" s="16"/>
      <c r="Q16" s="3"/>
      <c r="R16" s="3"/>
      <c r="S16" s="3"/>
      <c r="T16" s="3"/>
    </row>
    <row r="17" spans="1:20" s="7" customFormat="1">
      <c r="A17" s="1"/>
      <c r="B17" s="5"/>
      <c r="C17" s="5"/>
      <c r="D17" s="38"/>
      <c r="E17" s="2"/>
      <c r="F17" s="2"/>
      <c r="J17" s="9"/>
      <c r="K17" s="26"/>
      <c r="L17" s="26"/>
      <c r="N17" s="26"/>
      <c r="O17" s="3"/>
      <c r="P17" s="16"/>
      <c r="Q17" s="3"/>
      <c r="R17" s="3"/>
      <c r="S17" s="3"/>
      <c r="T17" s="3"/>
    </row>
    <row r="18" spans="1:20" s="7" customFormat="1">
      <c r="A18" s="1" t="s">
        <v>9</v>
      </c>
      <c r="B18" s="5" t="s">
        <v>39</v>
      </c>
      <c r="C18" s="40" t="s">
        <v>126</v>
      </c>
      <c r="D18" s="24" t="s">
        <v>40</v>
      </c>
      <c r="E18" s="41" t="s">
        <v>0</v>
      </c>
      <c r="F18" s="41">
        <v>2</v>
      </c>
      <c r="G18" s="17"/>
      <c r="H18" s="51">
        <f>F18*G18</f>
        <v>0</v>
      </c>
      <c r="J18" s="27"/>
      <c r="K18" s="86"/>
      <c r="L18" s="26"/>
      <c r="N18" s="26"/>
      <c r="O18" s="3"/>
      <c r="P18" s="16"/>
      <c r="Q18" s="3"/>
      <c r="R18" s="3"/>
      <c r="S18" s="3"/>
      <c r="T18" s="3"/>
    </row>
    <row r="19" spans="1:20" s="7" customFormat="1">
      <c r="A19" s="1" t="s">
        <v>127</v>
      </c>
      <c r="B19" s="5"/>
      <c r="C19" s="3"/>
      <c r="D19" s="38" t="s">
        <v>23</v>
      </c>
      <c r="E19" s="9"/>
      <c r="F19" s="2"/>
      <c r="G19" s="3"/>
      <c r="H19" s="16"/>
      <c r="I19" s="3"/>
      <c r="J19" s="27"/>
      <c r="K19" s="86"/>
      <c r="L19" s="26"/>
      <c r="M19" s="3"/>
      <c r="N19" s="26"/>
      <c r="O19" s="3"/>
      <c r="P19" s="16"/>
      <c r="Q19" s="3"/>
      <c r="R19" s="3"/>
      <c r="S19" s="3"/>
      <c r="T19" s="3"/>
    </row>
    <row r="20" spans="1:20" s="7" customFormat="1">
      <c r="A20" s="1" t="s">
        <v>128</v>
      </c>
      <c r="B20" s="5"/>
      <c r="C20" s="3"/>
      <c r="D20" s="38" t="s">
        <v>137</v>
      </c>
      <c r="E20" s="9"/>
      <c r="F20" s="2"/>
      <c r="G20" s="3"/>
      <c r="H20" s="16"/>
      <c r="I20" s="3"/>
      <c r="J20" s="27"/>
      <c r="K20" s="86"/>
      <c r="L20" s="26"/>
      <c r="M20" s="3"/>
      <c r="N20" s="26"/>
      <c r="O20" s="3"/>
      <c r="P20" s="16"/>
      <c r="Q20" s="3"/>
      <c r="R20" s="3"/>
      <c r="S20" s="3"/>
      <c r="T20" s="3"/>
    </row>
    <row r="21" spans="1:20" s="7" customFormat="1">
      <c r="A21" s="1" t="s">
        <v>130</v>
      </c>
      <c r="B21" s="5"/>
      <c r="C21" s="3"/>
      <c r="D21" s="38" t="s">
        <v>129</v>
      </c>
      <c r="E21" s="9"/>
      <c r="F21" s="2"/>
      <c r="G21" s="3"/>
      <c r="H21" s="16"/>
      <c r="I21" s="3"/>
      <c r="J21" s="27"/>
      <c r="K21" s="86"/>
      <c r="L21" s="26"/>
      <c r="M21" s="3"/>
      <c r="N21" s="26"/>
      <c r="O21" s="3"/>
      <c r="P21" s="16"/>
      <c r="Q21" s="3"/>
      <c r="R21" s="3"/>
      <c r="S21" s="3"/>
      <c r="T21" s="3"/>
    </row>
    <row r="22" spans="1:20" s="7" customFormat="1">
      <c r="A22" s="1" t="s">
        <v>131</v>
      </c>
      <c r="B22" s="5"/>
      <c r="C22" s="3"/>
      <c r="D22" s="38" t="s">
        <v>136</v>
      </c>
      <c r="E22" s="9"/>
      <c r="F22" s="2"/>
      <c r="G22" s="3"/>
      <c r="H22" s="16"/>
      <c r="I22" s="3"/>
      <c r="J22" s="27"/>
      <c r="K22" s="86"/>
      <c r="L22" s="26"/>
      <c r="M22" s="3"/>
      <c r="N22" s="26"/>
      <c r="O22" s="3"/>
      <c r="P22" s="16"/>
      <c r="Q22" s="3"/>
      <c r="R22" s="3"/>
      <c r="S22" s="3"/>
      <c r="T22" s="3"/>
    </row>
    <row r="23" spans="1:20">
      <c r="A23" s="1" t="s">
        <v>10</v>
      </c>
      <c r="B23" s="5"/>
      <c r="C23" s="3"/>
      <c r="D23" s="38" t="s">
        <v>291</v>
      </c>
      <c r="E23" s="9"/>
      <c r="F23" s="2"/>
      <c r="H23" s="16"/>
      <c r="J23" s="27"/>
      <c r="K23" s="86"/>
      <c r="N23" s="26"/>
    </row>
    <row r="24" spans="1:20" ht="25.5">
      <c r="A24" s="1" t="s">
        <v>10</v>
      </c>
      <c r="B24" s="5"/>
      <c r="C24" s="3"/>
      <c r="D24" s="38" t="s">
        <v>140</v>
      </c>
      <c r="E24" s="9"/>
      <c r="F24" s="2"/>
      <c r="H24" s="16"/>
      <c r="J24" s="27"/>
      <c r="K24" s="86"/>
      <c r="N24" s="26"/>
    </row>
    <row r="25" spans="1:20" ht="25.5">
      <c r="A25" s="1" t="s">
        <v>120</v>
      </c>
      <c r="B25" s="5"/>
      <c r="C25" s="3"/>
      <c r="D25" s="38" t="s">
        <v>355</v>
      </c>
      <c r="E25" s="9"/>
      <c r="F25" s="2"/>
      <c r="H25" s="16"/>
      <c r="J25" s="27"/>
      <c r="K25" s="86"/>
      <c r="N25" s="26"/>
    </row>
    <row r="26" spans="1:20">
      <c r="A26" s="1" t="s">
        <v>120</v>
      </c>
      <c r="B26" s="5"/>
      <c r="C26" s="3"/>
      <c r="D26" s="38" t="s">
        <v>132</v>
      </c>
      <c r="E26" s="9"/>
      <c r="F26" s="2"/>
      <c r="H26" s="16"/>
      <c r="J26" s="27"/>
      <c r="K26" s="86"/>
      <c r="N26" s="26"/>
    </row>
    <row r="27" spans="1:20" ht="25.5">
      <c r="A27" s="1" t="s">
        <v>122</v>
      </c>
      <c r="B27" s="5"/>
      <c r="C27" s="3"/>
      <c r="D27" s="38" t="s">
        <v>133</v>
      </c>
      <c r="E27" s="9"/>
      <c r="F27" s="2"/>
      <c r="H27" s="16"/>
      <c r="J27" s="27"/>
      <c r="K27" s="86"/>
      <c r="N27" s="26"/>
    </row>
    <row r="28" spans="1:20">
      <c r="B28" s="5"/>
      <c r="C28" s="3"/>
      <c r="D28" s="8"/>
      <c r="E28" s="9"/>
      <c r="F28" s="2"/>
      <c r="H28" s="16"/>
      <c r="J28" s="27"/>
      <c r="K28" s="86"/>
      <c r="L28" s="87"/>
      <c r="N28" s="26"/>
    </row>
    <row r="29" spans="1:20">
      <c r="A29" s="1" t="s">
        <v>9</v>
      </c>
      <c r="B29" s="5" t="s">
        <v>39</v>
      </c>
      <c r="C29" s="40" t="s">
        <v>135</v>
      </c>
      <c r="D29" s="6" t="s">
        <v>40</v>
      </c>
      <c r="E29" s="2" t="s">
        <v>0</v>
      </c>
      <c r="F29" s="2">
        <v>2</v>
      </c>
      <c r="G29" s="59" t="s">
        <v>134</v>
      </c>
      <c r="H29" s="82" t="s">
        <v>436</v>
      </c>
      <c r="I29" s="7"/>
      <c r="J29" s="27"/>
      <c r="K29" s="86"/>
      <c r="M29" s="7"/>
      <c r="N29" s="26"/>
    </row>
    <row r="30" spans="1:20">
      <c r="A30" s="1" t="s">
        <v>127</v>
      </c>
      <c r="B30" s="5"/>
      <c r="C30" s="3"/>
      <c r="D30" s="8" t="s">
        <v>22</v>
      </c>
      <c r="E30" s="9"/>
      <c r="F30" s="2"/>
      <c r="H30" s="16"/>
      <c r="J30" s="27"/>
      <c r="K30" s="86"/>
      <c r="N30" s="26"/>
    </row>
    <row r="31" spans="1:20">
      <c r="A31" s="1" t="s">
        <v>128</v>
      </c>
      <c r="B31" s="5"/>
      <c r="C31" s="3"/>
      <c r="D31" s="8" t="s">
        <v>138</v>
      </c>
      <c r="E31" s="9"/>
      <c r="F31" s="2"/>
      <c r="H31" s="16"/>
      <c r="J31" s="27"/>
      <c r="K31" s="86"/>
      <c r="N31" s="26"/>
    </row>
    <row r="32" spans="1:20">
      <c r="A32" s="1" t="s">
        <v>130</v>
      </c>
      <c r="B32" s="5"/>
      <c r="C32" s="3"/>
      <c r="D32" s="8" t="s">
        <v>129</v>
      </c>
      <c r="E32" s="9"/>
      <c r="F32" s="2"/>
      <c r="H32" s="16"/>
      <c r="J32" s="27"/>
      <c r="K32" s="86"/>
      <c r="N32" s="26"/>
    </row>
    <row r="33" spans="1:20">
      <c r="A33" s="1" t="s">
        <v>131</v>
      </c>
      <c r="B33" s="5"/>
      <c r="C33" s="3"/>
      <c r="D33" s="8" t="s">
        <v>139</v>
      </c>
      <c r="E33" s="9"/>
      <c r="F33" s="2"/>
      <c r="H33" s="16"/>
      <c r="J33" s="27"/>
      <c r="K33" s="86"/>
      <c r="N33" s="26"/>
    </row>
    <row r="34" spans="1:20">
      <c r="A34" s="1" t="s">
        <v>10</v>
      </c>
      <c r="B34" s="5"/>
      <c r="C34" s="3"/>
      <c r="D34" s="8" t="s">
        <v>41</v>
      </c>
      <c r="E34" s="9"/>
      <c r="F34" s="2"/>
      <c r="H34" s="16"/>
      <c r="J34" s="27"/>
      <c r="K34" s="86"/>
      <c r="N34" s="26"/>
    </row>
    <row r="35" spans="1:20" ht="25.5">
      <c r="A35" s="1" t="s">
        <v>10</v>
      </c>
      <c r="B35" s="5"/>
      <c r="C35" s="3"/>
      <c r="D35" s="8" t="s">
        <v>140</v>
      </c>
      <c r="E35" s="9"/>
      <c r="F35" s="2"/>
      <c r="H35" s="16"/>
      <c r="J35" s="27"/>
      <c r="K35" s="86"/>
      <c r="N35" s="26"/>
    </row>
    <row r="36" spans="1:20">
      <c r="A36" s="1" t="s">
        <v>120</v>
      </c>
      <c r="B36" s="5"/>
      <c r="C36" s="3"/>
      <c r="D36" s="8" t="s">
        <v>147</v>
      </c>
      <c r="E36" s="9"/>
      <c r="F36" s="2"/>
      <c r="H36" s="16"/>
      <c r="J36" s="27"/>
      <c r="K36" s="86"/>
      <c r="N36" s="26"/>
    </row>
    <row r="37" spans="1:20">
      <c r="A37" s="1" t="s">
        <v>122</v>
      </c>
      <c r="B37" s="5"/>
      <c r="C37" s="3"/>
      <c r="D37" s="8" t="s">
        <v>184</v>
      </c>
      <c r="E37" s="9"/>
      <c r="F37" s="2"/>
      <c r="H37" s="16"/>
      <c r="J37" s="27"/>
      <c r="K37" s="86"/>
      <c r="N37" s="26"/>
    </row>
    <row r="38" spans="1:20">
      <c r="B38" s="5"/>
      <c r="C38" s="3"/>
      <c r="D38" s="38"/>
      <c r="E38" s="9"/>
      <c r="F38" s="2"/>
      <c r="H38" s="16"/>
      <c r="J38" s="27"/>
      <c r="K38" s="86"/>
      <c r="N38" s="26"/>
    </row>
    <row r="39" spans="1:20" s="7" customFormat="1">
      <c r="A39" s="1" t="s">
        <v>9</v>
      </c>
      <c r="B39" s="5" t="s">
        <v>42</v>
      </c>
      <c r="C39" s="40" t="s">
        <v>77</v>
      </c>
      <c r="D39" s="24" t="s">
        <v>141</v>
      </c>
      <c r="E39" s="41" t="s">
        <v>118</v>
      </c>
      <c r="F39" s="41">
        <v>1</v>
      </c>
      <c r="G39" s="17"/>
      <c r="H39" s="51">
        <f>F39*G39</f>
        <v>0</v>
      </c>
      <c r="J39" s="27"/>
      <c r="K39" s="86"/>
      <c r="L39" s="26"/>
      <c r="N39" s="26"/>
      <c r="O39" s="3"/>
      <c r="P39" s="16"/>
      <c r="Q39" s="3"/>
      <c r="R39" s="3"/>
      <c r="S39" s="3"/>
      <c r="T39" s="3"/>
    </row>
    <row r="40" spans="1:20" s="7" customFormat="1">
      <c r="A40" s="1" t="s">
        <v>127</v>
      </c>
      <c r="B40" s="5"/>
      <c r="C40" s="3"/>
      <c r="D40" s="38" t="s">
        <v>23</v>
      </c>
      <c r="E40" s="41"/>
      <c r="F40" s="41"/>
      <c r="G40" s="60"/>
      <c r="H40" s="43"/>
      <c r="J40" s="27"/>
      <c r="K40" s="86"/>
      <c r="L40" s="26"/>
      <c r="N40" s="26"/>
      <c r="O40" s="3"/>
      <c r="P40" s="16"/>
      <c r="Q40" s="3"/>
      <c r="R40" s="3"/>
      <c r="S40" s="3"/>
      <c r="T40" s="3"/>
    </row>
    <row r="41" spans="1:20">
      <c r="A41" s="1" t="s">
        <v>128</v>
      </c>
      <c r="B41" s="3"/>
      <c r="C41" s="3"/>
      <c r="D41" s="36" t="s">
        <v>144</v>
      </c>
      <c r="E41" s="9"/>
      <c r="F41" s="2"/>
      <c r="H41" s="16"/>
      <c r="J41" s="27"/>
      <c r="K41" s="86"/>
      <c r="N41" s="26"/>
    </row>
    <row r="42" spans="1:20">
      <c r="A42" s="1" t="s">
        <v>130</v>
      </c>
      <c r="B42" s="3"/>
      <c r="C42" s="3"/>
      <c r="D42" s="38" t="s">
        <v>142</v>
      </c>
      <c r="E42" s="9"/>
      <c r="F42" s="2"/>
      <c r="H42" s="16"/>
      <c r="J42" s="27"/>
      <c r="K42" s="86"/>
      <c r="N42" s="26"/>
    </row>
    <row r="43" spans="1:20">
      <c r="A43" s="1" t="s">
        <v>131</v>
      </c>
      <c r="B43" s="3"/>
      <c r="C43" s="3"/>
      <c r="D43" s="38" t="s">
        <v>143</v>
      </c>
      <c r="E43" s="9"/>
      <c r="F43" s="2"/>
      <c r="H43" s="16"/>
      <c r="J43" s="27"/>
      <c r="K43" s="86"/>
      <c r="N43" s="26"/>
    </row>
    <row r="44" spans="1:20">
      <c r="A44" s="1" t="s">
        <v>10</v>
      </c>
      <c r="B44" s="3"/>
      <c r="C44" s="3"/>
      <c r="D44" s="38" t="s">
        <v>145</v>
      </c>
      <c r="E44" s="9"/>
      <c r="F44" s="2"/>
      <c r="H44" s="16"/>
      <c r="J44" s="27"/>
      <c r="K44" s="86"/>
      <c r="N44" s="26"/>
    </row>
    <row r="45" spans="1:20" ht="51">
      <c r="A45" s="1" t="s">
        <v>10</v>
      </c>
      <c r="B45" s="3"/>
      <c r="C45" s="3"/>
      <c r="D45" s="38" t="s">
        <v>425</v>
      </c>
      <c r="E45" s="9"/>
      <c r="F45" s="2"/>
      <c r="H45" s="16"/>
      <c r="J45" s="27"/>
      <c r="K45" s="86"/>
      <c r="N45" s="26"/>
    </row>
    <row r="46" spans="1:20">
      <c r="A46" s="1" t="s">
        <v>10</v>
      </c>
      <c r="B46" s="3"/>
      <c r="C46" s="3"/>
      <c r="D46" s="38" t="s">
        <v>146</v>
      </c>
      <c r="E46" s="9"/>
      <c r="F46" s="2"/>
      <c r="H46" s="16"/>
      <c r="J46" s="27"/>
      <c r="K46" s="86"/>
      <c r="N46" s="26"/>
    </row>
    <row r="47" spans="1:20">
      <c r="A47" s="1" t="s">
        <v>120</v>
      </c>
      <c r="B47" s="5"/>
      <c r="C47" s="3"/>
      <c r="D47" s="38" t="s">
        <v>148</v>
      </c>
      <c r="E47" s="9"/>
      <c r="F47" s="2"/>
      <c r="H47" s="16"/>
      <c r="J47" s="27"/>
      <c r="K47" s="86"/>
      <c r="N47" s="26"/>
    </row>
    <row r="48" spans="1:20">
      <c r="A48" s="1" t="s">
        <v>120</v>
      </c>
      <c r="B48" s="5"/>
      <c r="C48" s="3"/>
      <c r="D48" s="38" t="s">
        <v>149</v>
      </c>
      <c r="E48" s="9"/>
      <c r="F48" s="2"/>
      <c r="H48" s="16"/>
      <c r="J48" s="27"/>
      <c r="K48" s="86"/>
      <c r="N48" s="26"/>
    </row>
    <row r="49" spans="1:14">
      <c r="A49" s="1" t="s">
        <v>120</v>
      </c>
      <c r="B49" s="5"/>
      <c r="C49" s="3"/>
      <c r="D49" s="38" t="s">
        <v>150</v>
      </c>
      <c r="E49" s="9"/>
      <c r="F49" s="2"/>
      <c r="H49" s="16"/>
      <c r="J49" s="27"/>
      <c r="K49" s="86"/>
      <c r="N49" s="26"/>
    </row>
    <row r="50" spans="1:14" ht="25.5" customHeight="1">
      <c r="A50" s="1" t="s">
        <v>120</v>
      </c>
      <c r="B50" s="41"/>
      <c r="C50" s="40"/>
      <c r="D50" s="38" t="s">
        <v>151</v>
      </c>
      <c r="E50" s="53"/>
      <c r="F50" s="53"/>
      <c r="N50" s="26"/>
    </row>
    <row r="51" spans="1:14">
      <c r="A51" s="1" t="s">
        <v>120</v>
      </c>
      <c r="B51" s="41"/>
      <c r="C51" s="40"/>
      <c r="D51" s="38" t="s">
        <v>152</v>
      </c>
      <c r="E51" s="53"/>
      <c r="F51" s="53"/>
      <c r="N51" s="26"/>
    </row>
    <row r="52" spans="1:14" ht="25.5" customHeight="1">
      <c r="A52" s="1" t="s">
        <v>122</v>
      </c>
      <c r="B52" s="41"/>
      <c r="C52" s="40"/>
      <c r="D52" s="38" t="s">
        <v>153</v>
      </c>
      <c r="E52" s="53"/>
      <c r="F52" s="53"/>
      <c r="N52" s="26"/>
    </row>
    <row r="53" spans="1:14" ht="25.5">
      <c r="A53" s="1" t="s">
        <v>122</v>
      </c>
      <c r="B53" s="41"/>
      <c r="C53" s="40"/>
      <c r="D53" s="38" t="s">
        <v>154</v>
      </c>
      <c r="E53" s="53"/>
      <c r="F53" s="53"/>
      <c r="N53" s="26"/>
    </row>
    <row r="54" spans="1:14">
      <c r="A54" s="1" t="s">
        <v>122</v>
      </c>
      <c r="B54" s="41"/>
      <c r="C54" s="40"/>
      <c r="D54" s="38" t="s">
        <v>155</v>
      </c>
      <c r="E54" s="53"/>
      <c r="F54" s="53"/>
      <c r="N54" s="26"/>
    </row>
    <row r="55" spans="1:14">
      <c r="B55" s="41"/>
      <c r="C55" s="40"/>
      <c r="D55" s="39"/>
      <c r="E55" s="53"/>
      <c r="F55" s="53"/>
      <c r="N55" s="26"/>
    </row>
    <row r="56" spans="1:14">
      <c r="A56" s="1" t="s">
        <v>9</v>
      </c>
      <c r="B56" s="5" t="s">
        <v>44</v>
      </c>
      <c r="C56" s="40" t="s">
        <v>79</v>
      </c>
      <c r="D56" s="24" t="s">
        <v>156</v>
      </c>
      <c r="E56" s="41" t="s">
        <v>0</v>
      </c>
      <c r="F56" s="41">
        <v>2</v>
      </c>
      <c r="G56" s="17"/>
      <c r="H56" s="51">
        <f>F56*G56</f>
        <v>0</v>
      </c>
      <c r="N56" s="26"/>
    </row>
    <row r="57" spans="1:14">
      <c r="A57" s="1" t="s">
        <v>127</v>
      </c>
      <c r="B57" s="5"/>
      <c r="C57" s="3"/>
      <c r="D57" s="38" t="s">
        <v>157</v>
      </c>
      <c r="E57" s="9"/>
      <c r="F57" s="2"/>
      <c r="H57" s="16"/>
      <c r="N57" s="26"/>
    </row>
    <row r="58" spans="1:14">
      <c r="A58" s="1" t="s">
        <v>128</v>
      </c>
      <c r="B58" s="5"/>
      <c r="C58" s="3"/>
      <c r="D58" s="38" t="s">
        <v>163</v>
      </c>
      <c r="E58" s="9"/>
      <c r="F58" s="2"/>
      <c r="H58" s="16"/>
      <c r="N58" s="26"/>
    </row>
    <row r="59" spans="1:14">
      <c r="A59" s="1" t="s">
        <v>130</v>
      </c>
      <c r="B59" s="5"/>
      <c r="C59" s="3"/>
      <c r="D59" s="38" t="s">
        <v>164</v>
      </c>
      <c r="E59" s="9"/>
      <c r="F59" s="2"/>
      <c r="H59" s="16"/>
      <c r="N59" s="26"/>
    </row>
    <row r="60" spans="1:14">
      <c r="A60" s="1" t="s">
        <v>131</v>
      </c>
      <c r="B60" s="5"/>
      <c r="C60" s="3"/>
      <c r="D60" s="38" t="s">
        <v>165</v>
      </c>
      <c r="E60" s="9"/>
      <c r="F60" s="2"/>
      <c r="H60" s="16"/>
      <c r="N60" s="26"/>
    </row>
    <row r="61" spans="1:14">
      <c r="A61" s="1" t="s">
        <v>10</v>
      </c>
      <c r="B61" s="41"/>
      <c r="C61" s="40"/>
      <c r="D61" s="38" t="s">
        <v>158</v>
      </c>
      <c r="E61" s="53"/>
      <c r="F61" s="53"/>
      <c r="N61" s="26"/>
    </row>
    <row r="62" spans="1:14">
      <c r="A62" s="1" t="s">
        <v>161</v>
      </c>
      <c r="B62" s="41"/>
      <c r="C62" s="40"/>
      <c r="D62" s="38" t="s">
        <v>159</v>
      </c>
      <c r="E62" s="53"/>
      <c r="F62" s="53"/>
      <c r="N62" s="26"/>
    </row>
    <row r="63" spans="1:14">
      <c r="A63" s="1" t="s">
        <v>162</v>
      </c>
      <c r="B63" s="41"/>
      <c r="C63" s="40"/>
      <c r="D63" s="38" t="s">
        <v>160</v>
      </c>
      <c r="E63" s="53"/>
      <c r="F63" s="53"/>
      <c r="N63" s="26"/>
    </row>
    <row r="64" spans="1:14">
      <c r="B64" s="41"/>
      <c r="C64" s="40"/>
      <c r="D64" s="8"/>
      <c r="E64" s="53"/>
      <c r="F64" s="53"/>
      <c r="N64" s="26"/>
    </row>
    <row r="65" spans="1:14">
      <c r="A65" s="1" t="s">
        <v>9</v>
      </c>
      <c r="B65" s="41"/>
      <c r="C65" s="40" t="s">
        <v>173</v>
      </c>
      <c r="D65" s="24" t="s">
        <v>166</v>
      </c>
      <c r="E65" s="41" t="s">
        <v>0</v>
      </c>
      <c r="F65" s="41">
        <v>1</v>
      </c>
      <c r="G65" s="17"/>
      <c r="H65" s="52">
        <f>F65*G65</f>
        <v>0</v>
      </c>
      <c r="N65" s="26"/>
    </row>
    <row r="66" spans="1:14">
      <c r="A66" s="1" t="s">
        <v>127</v>
      </c>
      <c r="B66" s="5"/>
      <c r="C66" s="3"/>
      <c r="D66" s="38" t="s">
        <v>23</v>
      </c>
      <c r="E66" s="41"/>
      <c r="F66" s="41"/>
      <c r="G66" s="60"/>
      <c r="H66" s="52"/>
      <c r="N66" s="26"/>
    </row>
    <row r="67" spans="1:14">
      <c r="A67" s="1" t="s">
        <v>128</v>
      </c>
      <c r="B67" s="41"/>
      <c r="C67" s="40"/>
      <c r="D67" s="38" t="s">
        <v>175</v>
      </c>
      <c r="E67" s="2"/>
      <c r="F67" s="2"/>
      <c r="G67" s="7"/>
      <c r="H67" s="7"/>
      <c r="N67" s="26"/>
    </row>
    <row r="68" spans="1:14">
      <c r="A68" s="1" t="s">
        <v>131</v>
      </c>
      <c r="B68" s="41"/>
      <c r="C68" s="40"/>
      <c r="D68" s="38" t="s">
        <v>427</v>
      </c>
      <c r="E68" s="2"/>
      <c r="F68" s="2"/>
      <c r="G68" s="7"/>
      <c r="H68" s="7"/>
      <c r="N68" s="26"/>
    </row>
    <row r="69" spans="1:14">
      <c r="A69" s="62" t="s">
        <v>10</v>
      </c>
      <c r="B69" s="41"/>
      <c r="C69" s="40"/>
      <c r="D69" s="38" t="s">
        <v>428</v>
      </c>
      <c r="E69" s="2"/>
      <c r="F69" s="2"/>
      <c r="G69" s="7"/>
      <c r="H69" s="7"/>
      <c r="N69" s="26"/>
    </row>
    <row r="70" spans="1:14" ht="25.5">
      <c r="A70" s="1" t="s">
        <v>161</v>
      </c>
      <c r="B70" s="41"/>
      <c r="C70" s="40"/>
      <c r="D70" s="38" t="s">
        <v>167</v>
      </c>
      <c r="E70" s="2"/>
      <c r="F70" s="2"/>
      <c r="G70" s="7"/>
      <c r="H70" s="7"/>
      <c r="N70" s="26"/>
    </row>
    <row r="71" spans="1:14">
      <c r="A71" s="1" t="s">
        <v>122</v>
      </c>
      <c r="B71" s="41"/>
      <c r="C71" s="40"/>
      <c r="D71" s="38" t="s">
        <v>168</v>
      </c>
      <c r="E71" s="2"/>
      <c r="F71" s="2"/>
      <c r="G71" s="7"/>
      <c r="H71" s="7"/>
      <c r="N71" s="26"/>
    </row>
    <row r="72" spans="1:14">
      <c r="B72" s="41"/>
      <c r="C72" s="40"/>
      <c r="D72" s="38"/>
      <c r="E72" s="61"/>
      <c r="F72" s="61"/>
      <c r="G72" s="7"/>
      <c r="H72" s="7"/>
      <c r="N72" s="26"/>
    </row>
    <row r="73" spans="1:14">
      <c r="A73" s="1" t="s">
        <v>9</v>
      </c>
      <c r="B73" s="41"/>
      <c r="C73" s="40" t="s">
        <v>174</v>
      </c>
      <c r="D73" s="24" t="s">
        <v>169</v>
      </c>
      <c r="E73" s="41" t="s">
        <v>0</v>
      </c>
      <c r="F73" s="41">
        <v>2</v>
      </c>
      <c r="G73" s="17"/>
      <c r="H73" s="52">
        <f>F73*G73</f>
        <v>0</v>
      </c>
      <c r="N73" s="26"/>
    </row>
    <row r="74" spans="1:14">
      <c r="A74" s="1" t="s">
        <v>127</v>
      </c>
      <c r="B74" s="5"/>
      <c r="C74" s="3"/>
      <c r="D74" s="38" t="s">
        <v>23</v>
      </c>
      <c r="E74" s="41"/>
      <c r="F74" s="41"/>
      <c r="G74" s="60"/>
      <c r="H74" s="52"/>
      <c r="N74" s="26"/>
    </row>
    <row r="75" spans="1:14">
      <c r="A75" s="1" t="s">
        <v>128</v>
      </c>
      <c r="B75" s="41"/>
      <c r="C75" s="40"/>
      <c r="D75" s="38" t="s">
        <v>170</v>
      </c>
      <c r="E75" s="41"/>
      <c r="F75" s="41"/>
      <c r="G75" s="7"/>
      <c r="H75" s="7"/>
      <c r="N75" s="26"/>
    </row>
    <row r="76" spans="1:14">
      <c r="A76" s="1" t="s">
        <v>131</v>
      </c>
      <c r="B76" s="41"/>
      <c r="C76" s="40"/>
      <c r="D76" s="38" t="s">
        <v>426</v>
      </c>
      <c r="E76" s="41"/>
      <c r="F76" s="41"/>
      <c r="G76" s="7"/>
      <c r="H76" s="7"/>
      <c r="N76" s="26"/>
    </row>
    <row r="77" spans="1:14">
      <c r="A77" s="62" t="s">
        <v>10</v>
      </c>
      <c r="B77" s="41"/>
      <c r="C77" s="40"/>
      <c r="D77" s="38" t="s">
        <v>429</v>
      </c>
      <c r="E77" s="41"/>
      <c r="F77" s="41"/>
      <c r="G77" s="7"/>
      <c r="H77" s="7"/>
      <c r="N77" s="26"/>
    </row>
    <row r="78" spans="1:14">
      <c r="A78" s="1" t="s">
        <v>161</v>
      </c>
      <c r="B78" s="41"/>
      <c r="C78" s="40"/>
      <c r="D78" s="38" t="s">
        <v>171</v>
      </c>
      <c r="E78" s="41"/>
      <c r="F78" s="41"/>
      <c r="G78" s="7"/>
      <c r="H78" s="7"/>
      <c r="N78" s="26"/>
    </row>
    <row r="79" spans="1:14">
      <c r="A79" s="1" t="s">
        <v>122</v>
      </c>
      <c r="B79" s="41"/>
      <c r="C79" s="40"/>
      <c r="D79" s="38" t="s">
        <v>172</v>
      </c>
      <c r="E79" s="41"/>
      <c r="F79" s="41"/>
      <c r="G79" s="7"/>
      <c r="H79" s="7"/>
      <c r="N79" s="26"/>
    </row>
    <row r="80" spans="1:14">
      <c r="B80" s="41"/>
      <c r="C80" s="40"/>
      <c r="D80" s="8"/>
      <c r="E80" s="53"/>
      <c r="F80" s="53"/>
      <c r="N80" s="26"/>
    </row>
    <row r="81" spans="1:14">
      <c r="A81" s="1" t="s">
        <v>9</v>
      </c>
      <c r="B81" s="41"/>
      <c r="C81" s="40" t="s">
        <v>80</v>
      </c>
      <c r="D81" s="24" t="s">
        <v>176</v>
      </c>
      <c r="E81" s="41" t="s">
        <v>0</v>
      </c>
      <c r="F81" s="41">
        <v>1</v>
      </c>
      <c r="G81" s="17"/>
      <c r="H81" s="51">
        <f>F81*G81</f>
        <v>0</v>
      </c>
      <c r="N81" s="26"/>
    </row>
    <row r="82" spans="1:14">
      <c r="A82" s="1" t="s">
        <v>127</v>
      </c>
      <c r="B82" s="5"/>
      <c r="C82" s="3"/>
      <c r="D82" s="38" t="s">
        <v>23</v>
      </c>
      <c r="E82" s="53"/>
      <c r="F82" s="53"/>
      <c r="N82" s="26"/>
    </row>
    <row r="83" spans="1:14">
      <c r="A83" s="1" t="s">
        <v>128</v>
      </c>
      <c r="B83" s="41"/>
      <c r="C83" s="40"/>
      <c r="D83" s="38" t="s">
        <v>177</v>
      </c>
      <c r="E83" s="53"/>
      <c r="F83" s="53"/>
      <c r="N83" s="26"/>
    </row>
    <row r="84" spans="1:14">
      <c r="A84" s="1" t="s">
        <v>130</v>
      </c>
      <c r="B84" s="41"/>
      <c r="C84" s="40"/>
      <c r="D84" s="38" t="s">
        <v>178</v>
      </c>
      <c r="E84" s="53"/>
      <c r="F84" s="53"/>
      <c r="N84" s="26"/>
    </row>
    <row r="85" spans="1:14">
      <c r="A85" s="1" t="s">
        <v>131</v>
      </c>
      <c r="B85" s="41"/>
      <c r="C85" s="40"/>
      <c r="D85" s="38" t="s">
        <v>179</v>
      </c>
      <c r="E85" s="53"/>
      <c r="F85" s="53"/>
      <c r="N85" s="26"/>
    </row>
    <row r="86" spans="1:14">
      <c r="A86" s="62" t="s">
        <v>10</v>
      </c>
      <c r="B86" s="41"/>
      <c r="C86" s="40"/>
      <c r="D86" s="38" t="s">
        <v>180</v>
      </c>
      <c r="E86" s="53"/>
      <c r="F86" s="53"/>
      <c r="N86" s="26"/>
    </row>
    <row r="87" spans="1:14">
      <c r="A87" s="62" t="s">
        <v>10</v>
      </c>
      <c r="B87" s="41"/>
      <c r="C87" s="40"/>
      <c r="D87" s="38" t="s">
        <v>181</v>
      </c>
      <c r="E87" s="53"/>
      <c r="F87" s="53"/>
      <c r="N87" s="26"/>
    </row>
    <row r="88" spans="1:14">
      <c r="A88" s="1" t="s">
        <v>122</v>
      </c>
      <c r="B88" s="41"/>
      <c r="C88" s="40"/>
      <c r="D88" s="38" t="s">
        <v>28</v>
      </c>
      <c r="E88" s="53"/>
      <c r="F88" s="53"/>
      <c r="N88" s="26"/>
    </row>
    <row r="89" spans="1:14">
      <c r="B89" s="41"/>
      <c r="C89" s="40"/>
      <c r="D89" s="39"/>
      <c r="E89" s="53"/>
      <c r="F89" s="53"/>
      <c r="N89" s="26"/>
    </row>
    <row r="90" spans="1:14">
      <c r="A90" s="1" t="s">
        <v>9</v>
      </c>
      <c r="B90" s="5" t="s">
        <v>46</v>
      </c>
      <c r="C90" s="40" t="s">
        <v>81</v>
      </c>
      <c r="D90" s="6" t="s">
        <v>430</v>
      </c>
      <c r="E90" s="2" t="s">
        <v>0</v>
      </c>
      <c r="F90" s="2">
        <v>1</v>
      </c>
      <c r="G90" s="59" t="s">
        <v>134</v>
      </c>
      <c r="H90" s="82" t="s">
        <v>436</v>
      </c>
      <c r="I90" s="7"/>
      <c r="J90" s="27"/>
      <c r="K90" s="86"/>
      <c r="N90" s="26"/>
    </row>
    <row r="91" spans="1:14">
      <c r="A91" s="1" t="s">
        <v>127</v>
      </c>
      <c r="B91" s="41"/>
      <c r="C91" s="40"/>
      <c r="D91" s="8" t="s">
        <v>22</v>
      </c>
      <c r="E91" s="53"/>
      <c r="F91" s="53"/>
      <c r="N91" s="26"/>
    </row>
    <row r="92" spans="1:14">
      <c r="A92" s="1" t="s">
        <v>128</v>
      </c>
      <c r="B92" s="41"/>
      <c r="C92" s="40"/>
      <c r="D92" s="8" t="s">
        <v>182</v>
      </c>
      <c r="E92" s="53"/>
      <c r="F92" s="53"/>
      <c r="N92" s="26"/>
    </row>
    <row r="93" spans="1:14">
      <c r="A93" s="1" t="s">
        <v>130</v>
      </c>
      <c r="B93" s="41"/>
      <c r="C93" s="40"/>
      <c r="D93" s="8" t="s">
        <v>178</v>
      </c>
      <c r="E93" s="53"/>
      <c r="F93" s="53"/>
      <c r="N93" s="26"/>
    </row>
    <row r="94" spans="1:14">
      <c r="A94" s="1" t="s">
        <v>131</v>
      </c>
      <c r="B94" s="41"/>
      <c r="C94" s="40"/>
      <c r="D94" s="8" t="s">
        <v>183</v>
      </c>
      <c r="E94" s="53"/>
      <c r="F94" s="53"/>
      <c r="N94" s="26"/>
    </row>
    <row r="95" spans="1:14">
      <c r="A95" s="62" t="s">
        <v>10</v>
      </c>
      <c r="B95" s="41"/>
      <c r="C95" s="40"/>
      <c r="D95" s="8" t="s">
        <v>45</v>
      </c>
      <c r="E95" s="53"/>
      <c r="F95" s="53"/>
      <c r="N95" s="26"/>
    </row>
    <row r="96" spans="1:14">
      <c r="A96" s="1" t="s">
        <v>120</v>
      </c>
      <c r="B96" s="41"/>
      <c r="C96" s="40"/>
      <c r="D96" s="8" t="s">
        <v>147</v>
      </c>
      <c r="E96" s="53"/>
      <c r="F96" s="53"/>
      <c r="N96" s="26"/>
    </row>
    <row r="97" spans="1:14">
      <c r="A97" s="1" t="s">
        <v>122</v>
      </c>
      <c r="B97" s="41"/>
      <c r="C97" s="40"/>
      <c r="D97" s="8" t="s">
        <v>184</v>
      </c>
      <c r="E97" s="53"/>
      <c r="F97" s="53"/>
      <c r="N97" s="26"/>
    </row>
    <row r="98" spans="1:14">
      <c r="B98" s="41"/>
      <c r="C98" s="40"/>
      <c r="D98" s="39"/>
      <c r="E98" s="53"/>
      <c r="F98" s="53"/>
      <c r="N98" s="26"/>
    </row>
    <row r="99" spans="1:14">
      <c r="A99" s="1" t="s">
        <v>9</v>
      </c>
      <c r="B99" s="5" t="s">
        <v>47</v>
      </c>
      <c r="C99" s="40" t="s">
        <v>82</v>
      </c>
      <c r="D99" s="6" t="s">
        <v>192</v>
      </c>
      <c r="E99" s="41" t="s">
        <v>0</v>
      </c>
      <c r="F99" s="41">
        <v>1</v>
      </c>
      <c r="G99" s="17"/>
      <c r="H99" s="51">
        <f>F99*G99</f>
        <v>0</v>
      </c>
      <c r="I99" s="7"/>
      <c r="J99" s="27"/>
      <c r="K99" s="86"/>
      <c r="N99" s="26"/>
    </row>
    <row r="100" spans="1:14">
      <c r="A100" s="1" t="s">
        <v>127</v>
      </c>
      <c r="B100" s="41"/>
      <c r="C100" s="40"/>
      <c r="D100" s="38" t="s">
        <v>193</v>
      </c>
      <c r="E100" s="53"/>
      <c r="F100" s="53"/>
      <c r="J100" s="27"/>
      <c r="K100" s="86"/>
      <c r="N100" s="26"/>
    </row>
    <row r="101" spans="1:14">
      <c r="A101" s="1" t="s">
        <v>128</v>
      </c>
      <c r="B101" s="41"/>
      <c r="C101" s="40"/>
      <c r="D101" s="8" t="s">
        <v>194</v>
      </c>
      <c r="E101" s="53"/>
      <c r="F101" s="53"/>
      <c r="J101" s="27"/>
      <c r="K101" s="86"/>
      <c r="N101" s="26"/>
    </row>
    <row r="102" spans="1:14">
      <c r="A102" s="1" t="s">
        <v>130</v>
      </c>
      <c r="B102" s="41"/>
      <c r="C102" s="40"/>
      <c r="D102" s="8" t="s">
        <v>187</v>
      </c>
      <c r="E102" s="53"/>
      <c r="F102" s="53"/>
      <c r="J102" s="27"/>
      <c r="K102" s="86"/>
      <c r="N102" s="26"/>
    </row>
    <row r="103" spans="1:14">
      <c r="A103" s="1" t="s">
        <v>131</v>
      </c>
      <c r="B103" s="41"/>
      <c r="C103" s="40"/>
      <c r="D103" s="8" t="s">
        <v>195</v>
      </c>
      <c r="E103" s="53"/>
      <c r="F103" s="53"/>
      <c r="J103" s="27"/>
      <c r="K103" s="86"/>
      <c r="N103" s="26"/>
    </row>
    <row r="104" spans="1:14">
      <c r="A104" s="62" t="s">
        <v>10</v>
      </c>
      <c r="B104" s="41"/>
      <c r="C104" s="40"/>
      <c r="D104" s="8" t="s">
        <v>48</v>
      </c>
      <c r="E104" s="53"/>
      <c r="F104" s="53"/>
      <c r="N104" s="26"/>
    </row>
    <row r="105" spans="1:14">
      <c r="A105" s="1" t="s">
        <v>120</v>
      </c>
      <c r="B105" s="41"/>
      <c r="C105" s="40"/>
      <c r="D105" s="8" t="s">
        <v>196</v>
      </c>
      <c r="E105" s="53"/>
      <c r="F105" s="53"/>
      <c r="N105" s="26"/>
    </row>
    <row r="106" spans="1:14">
      <c r="A106" s="1" t="s">
        <v>122</v>
      </c>
      <c r="B106" s="41"/>
      <c r="C106" s="40"/>
      <c r="D106" s="38" t="s">
        <v>78</v>
      </c>
      <c r="E106" s="53"/>
      <c r="F106" s="53"/>
      <c r="N106" s="26"/>
    </row>
    <row r="107" spans="1:14">
      <c r="B107" s="41"/>
      <c r="C107" s="40"/>
      <c r="D107" s="39"/>
      <c r="E107" s="53"/>
      <c r="F107" s="53"/>
      <c r="N107" s="26"/>
    </row>
    <row r="108" spans="1:14">
      <c r="A108" s="1" t="s">
        <v>9</v>
      </c>
      <c r="B108" s="41"/>
      <c r="C108" s="40" t="s">
        <v>85</v>
      </c>
      <c r="D108" s="6" t="s">
        <v>185</v>
      </c>
      <c r="E108" s="2" t="s">
        <v>0</v>
      </c>
      <c r="F108" s="2">
        <v>2</v>
      </c>
      <c r="G108" s="59" t="s">
        <v>134</v>
      </c>
      <c r="H108" s="82" t="s">
        <v>436</v>
      </c>
      <c r="J108" s="27"/>
      <c r="K108" s="86"/>
      <c r="N108" s="26"/>
    </row>
    <row r="109" spans="1:14">
      <c r="A109" s="1" t="s">
        <v>127</v>
      </c>
      <c r="B109" s="41"/>
      <c r="C109" s="40"/>
      <c r="D109" s="8" t="s">
        <v>186</v>
      </c>
      <c r="E109" s="2"/>
      <c r="F109" s="2"/>
      <c r="J109" s="27"/>
      <c r="K109" s="86"/>
      <c r="N109" s="26"/>
    </row>
    <row r="110" spans="1:14" ht="25.5">
      <c r="A110" s="1" t="s">
        <v>128</v>
      </c>
      <c r="B110" s="41"/>
      <c r="C110" s="40"/>
      <c r="D110" s="8" t="s">
        <v>318</v>
      </c>
      <c r="E110" s="2"/>
      <c r="F110" s="2"/>
      <c r="N110" s="26"/>
    </row>
    <row r="111" spans="1:14">
      <c r="A111" s="1" t="s">
        <v>130</v>
      </c>
      <c r="B111" s="41"/>
      <c r="C111" s="40"/>
      <c r="D111" s="8" t="s">
        <v>187</v>
      </c>
      <c r="E111" s="2"/>
      <c r="F111" s="2"/>
      <c r="N111" s="26"/>
    </row>
    <row r="112" spans="1:14">
      <c r="A112" s="1" t="s">
        <v>131</v>
      </c>
      <c r="B112" s="41"/>
      <c r="C112" s="40"/>
      <c r="D112" s="8" t="s">
        <v>188</v>
      </c>
      <c r="E112" s="61"/>
      <c r="F112" s="61"/>
      <c r="N112" s="26"/>
    </row>
    <row r="113" spans="1:14">
      <c r="A113" s="62" t="s">
        <v>10</v>
      </c>
      <c r="B113" s="41"/>
      <c r="C113" s="40"/>
      <c r="D113" s="8" t="s">
        <v>189</v>
      </c>
      <c r="E113" s="61"/>
      <c r="F113" s="61"/>
      <c r="N113" s="26"/>
    </row>
    <row r="114" spans="1:14">
      <c r="A114" s="1" t="s">
        <v>120</v>
      </c>
      <c r="B114" s="41"/>
      <c r="C114" s="40"/>
      <c r="D114" s="8" t="s">
        <v>190</v>
      </c>
      <c r="E114" s="61"/>
      <c r="F114" s="61"/>
      <c r="N114" s="26"/>
    </row>
    <row r="115" spans="1:14">
      <c r="A115" s="37" t="s">
        <v>162</v>
      </c>
      <c r="B115" s="41"/>
      <c r="C115" s="40"/>
      <c r="D115" s="8" t="s">
        <v>191</v>
      </c>
      <c r="N115" s="26"/>
    </row>
    <row r="116" spans="1:14">
      <c r="B116" s="41"/>
      <c r="C116" s="40"/>
      <c r="D116" s="39"/>
      <c r="E116" s="53"/>
      <c r="F116" s="53"/>
      <c r="N116" s="26"/>
    </row>
    <row r="117" spans="1:14">
      <c r="A117" s="1" t="s">
        <v>9</v>
      </c>
      <c r="B117" s="5" t="s">
        <v>68</v>
      </c>
      <c r="C117" s="40" t="s">
        <v>93</v>
      </c>
      <c r="D117" s="6" t="s">
        <v>67</v>
      </c>
      <c r="E117" s="2" t="s">
        <v>0</v>
      </c>
      <c r="F117" s="2">
        <v>1</v>
      </c>
      <c r="G117" s="59" t="s">
        <v>134</v>
      </c>
      <c r="H117" s="82" t="s">
        <v>436</v>
      </c>
      <c r="N117" s="26"/>
    </row>
    <row r="118" spans="1:14">
      <c r="A118" s="1" t="s">
        <v>127</v>
      </c>
      <c r="B118" s="41"/>
      <c r="C118" s="40"/>
      <c r="D118" s="8" t="s">
        <v>22</v>
      </c>
      <c r="E118" s="53"/>
      <c r="F118" s="53"/>
      <c r="N118" s="26"/>
    </row>
    <row r="119" spans="1:14">
      <c r="A119" s="1" t="s">
        <v>128</v>
      </c>
      <c r="B119" s="41"/>
      <c r="C119" s="40"/>
      <c r="D119" s="8" t="s">
        <v>201</v>
      </c>
      <c r="E119" s="53"/>
      <c r="F119" s="53"/>
      <c r="N119" s="26"/>
    </row>
    <row r="120" spans="1:14">
      <c r="A120" s="1" t="s">
        <v>130</v>
      </c>
      <c r="B120" s="41"/>
      <c r="C120" s="40"/>
      <c r="D120" s="8" t="s">
        <v>200</v>
      </c>
      <c r="E120" s="53"/>
      <c r="F120" s="53"/>
      <c r="N120" s="26"/>
    </row>
    <row r="121" spans="1:14">
      <c r="A121" s="1" t="s">
        <v>131</v>
      </c>
      <c r="B121" s="41"/>
      <c r="C121" s="40"/>
      <c r="D121" s="8" t="s">
        <v>199</v>
      </c>
      <c r="E121" s="53"/>
      <c r="F121" s="53"/>
      <c r="N121" s="26"/>
    </row>
    <row r="122" spans="1:14">
      <c r="A122" s="1" t="s">
        <v>10</v>
      </c>
      <c r="B122" s="41"/>
      <c r="C122" s="40"/>
      <c r="D122" s="8" t="s">
        <v>198</v>
      </c>
      <c r="E122" s="53"/>
      <c r="F122" s="53"/>
      <c r="N122" s="26"/>
    </row>
    <row r="123" spans="1:14">
      <c r="A123" s="1" t="s">
        <v>161</v>
      </c>
      <c r="B123" s="41"/>
      <c r="C123" s="40"/>
      <c r="D123" s="8" t="s">
        <v>197</v>
      </c>
      <c r="E123" s="53"/>
      <c r="F123" s="53"/>
      <c r="N123" s="26"/>
    </row>
    <row r="124" spans="1:14">
      <c r="B124" s="41"/>
      <c r="C124" s="40"/>
      <c r="D124" s="8"/>
      <c r="E124" s="53"/>
      <c r="F124" s="53"/>
      <c r="N124" s="26"/>
    </row>
    <row r="125" spans="1:14">
      <c r="A125" s="1" t="s">
        <v>9</v>
      </c>
      <c r="B125" s="5" t="s">
        <v>65</v>
      </c>
      <c r="C125" s="40" t="s">
        <v>115</v>
      </c>
      <c r="D125" s="6" t="s">
        <v>66</v>
      </c>
      <c r="E125" s="2" t="s">
        <v>0</v>
      </c>
      <c r="F125" s="2">
        <v>1</v>
      </c>
      <c r="G125" s="59" t="s">
        <v>134</v>
      </c>
      <c r="H125" s="82" t="s">
        <v>436</v>
      </c>
      <c r="N125" s="26"/>
    </row>
    <row r="126" spans="1:14">
      <c r="A126" s="1" t="s">
        <v>127</v>
      </c>
      <c r="B126" s="5"/>
      <c r="C126" s="5"/>
      <c r="D126" s="8" t="s">
        <v>22</v>
      </c>
      <c r="E126" s="9"/>
      <c r="F126" s="2"/>
      <c r="H126" s="16"/>
      <c r="N126" s="26"/>
    </row>
    <row r="127" spans="1:14">
      <c r="A127" s="1" t="s">
        <v>128</v>
      </c>
      <c r="B127" s="5"/>
      <c r="C127" s="5"/>
      <c r="D127" s="8" t="s">
        <v>202</v>
      </c>
      <c r="E127" s="9"/>
      <c r="F127" s="2"/>
      <c r="H127" s="16"/>
      <c r="N127" s="26"/>
    </row>
    <row r="128" spans="1:14">
      <c r="A128" s="1" t="s">
        <v>130</v>
      </c>
      <c r="B128" s="5"/>
      <c r="C128" s="5"/>
      <c r="D128" s="8" t="s">
        <v>178</v>
      </c>
      <c r="E128" s="9"/>
      <c r="F128" s="2"/>
      <c r="H128" s="16"/>
      <c r="N128" s="26"/>
    </row>
    <row r="129" spans="1:14">
      <c r="A129" s="1" t="s">
        <v>131</v>
      </c>
      <c r="B129" s="5"/>
      <c r="C129" s="5"/>
      <c r="D129" s="8" t="s">
        <v>203</v>
      </c>
      <c r="E129" s="9"/>
      <c r="F129" s="2"/>
      <c r="H129" s="16"/>
      <c r="N129" s="26"/>
    </row>
    <row r="130" spans="1:14">
      <c r="A130" s="1" t="s">
        <v>10</v>
      </c>
      <c r="B130" s="5"/>
      <c r="C130" s="5"/>
      <c r="D130" s="8" t="s">
        <v>32</v>
      </c>
      <c r="E130" s="9"/>
      <c r="F130" s="2"/>
      <c r="H130" s="16"/>
      <c r="N130" s="26"/>
    </row>
    <row r="131" spans="1:14">
      <c r="B131" s="41"/>
      <c r="C131" s="40"/>
      <c r="D131" s="39"/>
      <c r="E131" s="53"/>
      <c r="F131" s="53"/>
      <c r="N131" s="26"/>
    </row>
    <row r="132" spans="1:14">
      <c r="A132" s="1" t="s">
        <v>9</v>
      </c>
      <c r="B132" s="41"/>
      <c r="C132" s="40" t="s">
        <v>204</v>
      </c>
      <c r="D132" s="6" t="s">
        <v>205</v>
      </c>
      <c r="E132" s="2" t="s">
        <v>0</v>
      </c>
      <c r="F132" s="2">
        <v>1</v>
      </c>
      <c r="G132" s="59" t="s">
        <v>134</v>
      </c>
      <c r="H132" s="82" t="s">
        <v>436</v>
      </c>
      <c r="N132" s="26"/>
    </row>
    <row r="133" spans="1:14">
      <c r="A133" s="1" t="s">
        <v>127</v>
      </c>
      <c r="B133" s="5"/>
      <c r="C133" s="3"/>
      <c r="D133" s="8" t="s">
        <v>22</v>
      </c>
      <c r="E133" s="41"/>
      <c r="F133" s="41"/>
      <c r="G133" s="60"/>
      <c r="H133" s="52"/>
      <c r="N133" s="26"/>
    </row>
    <row r="134" spans="1:14" ht="25.5">
      <c r="A134" s="1" t="s">
        <v>128</v>
      </c>
      <c r="B134" s="41"/>
      <c r="C134" s="40"/>
      <c r="D134" s="8" t="s">
        <v>206</v>
      </c>
      <c r="E134" s="2"/>
      <c r="F134" s="2"/>
      <c r="G134" s="7"/>
      <c r="H134" s="7"/>
      <c r="N134" s="26"/>
    </row>
    <row r="135" spans="1:14">
      <c r="A135" s="1" t="s">
        <v>131</v>
      </c>
      <c r="B135" s="41"/>
      <c r="C135" s="40"/>
      <c r="D135" s="8" t="s">
        <v>366</v>
      </c>
      <c r="E135" s="2"/>
      <c r="F135" s="2"/>
      <c r="G135" s="7"/>
      <c r="H135" s="7"/>
      <c r="N135" s="26"/>
    </row>
    <row r="136" spans="1:14">
      <c r="A136" s="62" t="s">
        <v>10</v>
      </c>
      <c r="B136" s="41"/>
      <c r="C136" s="40"/>
      <c r="D136" s="8" t="s">
        <v>431</v>
      </c>
      <c r="E136" s="2"/>
      <c r="F136" s="2"/>
      <c r="G136" s="7"/>
      <c r="H136" s="7"/>
      <c r="N136" s="26"/>
    </row>
    <row r="137" spans="1:14">
      <c r="B137" s="41"/>
      <c r="C137" s="40"/>
      <c r="D137" s="38"/>
      <c r="E137" s="2"/>
      <c r="F137" s="2"/>
      <c r="G137" s="7"/>
      <c r="H137" s="7"/>
      <c r="N137" s="26"/>
    </row>
    <row r="138" spans="1:14">
      <c r="A138" s="1" t="s">
        <v>9</v>
      </c>
      <c r="B138" s="41"/>
      <c r="C138" s="40" t="s">
        <v>209</v>
      </c>
      <c r="D138" s="24" t="s">
        <v>15</v>
      </c>
      <c r="E138" s="41" t="s">
        <v>118</v>
      </c>
      <c r="F138" s="41">
        <v>1</v>
      </c>
      <c r="G138" s="50"/>
      <c r="H138" s="52">
        <f>F138*G138</f>
        <v>0</v>
      </c>
      <c r="N138" s="26"/>
    </row>
    <row r="139" spans="1:14">
      <c r="A139" s="1" t="s">
        <v>127</v>
      </c>
      <c r="B139" s="41"/>
      <c r="C139" s="40"/>
      <c r="D139" s="38" t="s">
        <v>23</v>
      </c>
      <c r="N139" s="26"/>
    </row>
    <row r="140" spans="1:14">
      <c r="A140" s="1" t="s">
        <v>161</v>
      </c>
      <c r="B140" s="41"/>
      <c r="C140" s="40"/>
      <c r="D140" s="38" t="s">
        <v>207</v>
      </c>
      <c r="N140" s="26"/>
    </row>
    <row r="141" spans="1:14" ht="25.5">
      <c r="A141" s="1" t="s">
        <v>122</v>
      </c>
      <c r="B141" s="41"/>
      <c r="C141" s="40"/>
      <c r="D141" s="38" t="s">
        <v>208</v>
      </c>
      <c r="N141" s="26"/>
    </row>
    <row r="142" spans="1:14">
      <c r="B142" s="41"/>
      <c r="C142" s="40"/>
      <c r="D142" s="38" t="s">
        <v>449</v>
      </c>
      <c r="E142" s="4" t="s">
        <v>461</v>
      </c>
      <c r="F142" s="4">
        <v>19</v>
      </c>
      <c r="N142" s="26"/>
    </row>
    <row r="143" spans="1:14">
      <c r="B143" s="41"/>
      <c r="C143" s="40"/>
      <c r="D143" s="38" t="s">
        <v>450</v>
      </c>
      <c r="E143" s="4" t="s">
        <v>462</v>
      </c>
      <c r="F143" s="4">
        <v>9</v>
      </c>
      <c r="N143" s="26"/>
    </row>
    <row r="144" spans="1:14">
      <c r="B144" s="41"/>
      <c r="C144" s="40"/>
      <c r="D144" s="38" t="s">
        <v>451</v>
      </c>
      <c r="E144" s="4" t="s">
        <v>462</v>
      </c>
      <c r="F144" s="4">
        <v>2</v>
      </c>
      <c r="N144" s="26"/>
    </row>
    <row r="145" spans="1:14">
      <c r="B145" s="41"/>
      <c r="C145" s="40"/>
      <c r="D145" s="38" t="s">
        <v>452</v>
      </c>
      <c r="E145" s="4" t="s">
        <v>462</v>
      </c>
      <c r="F145" s="4">
        <v>20</v>
      </c>
      <c r="N145" s="26"/>
    </row>
    <row r="146" spans="1:14">
      <c r="B146" s="41"/>
      <c r="C146" s="40"/>
      <c r="D146" s="38" t="s">
        <v>453</v>
      </c>
      <c r="E146" s="4" t="s">
        <v>462</v>
      </c>
      <c r="F146" s="4">
        <v>20</v>
      </c>
      <c r="N146" s="26"/>
    </row>
    <row r="147" spans="1:14">
      <c r="B147" s="41"/>
      <c r="C147" s="40"/>
      <c r="D147" s="38" t="s">
        <v>454</v>
      </c>
      <c r="E147" s="4" t="s">
        <v>462</v>
      </c>
      <c r="F147" s="4">
        <v>1</v>
      </c>
      <c r="N147" s="26"/>
    </row>
    <row r="148" spans="1:14">
      <c r="B148" s="41"/>
      <c r="C148" s="40"/>
      <c r="D148" s="38" t="s">
        <v>455</v>
      </c>
      <c r="E148" s="4" t="s">
        <v>462</v>
      </c>
      <c r="F148" s="4">
        <v>4</v>
      </c>
      <c r="N148" s="26"/>
    </row>
    <row r="149" spans="1:14">
      <c r="B149" s="41"/>
      <c r="C149" s="40"/>
      <c r="D149" s="38" t="s">
        <v>456</v>
      </c>
      <c r="E149" s="4" t="s">
        <v>462</v>
      </c>
      <c r="F149" s="4">
        <v>4</v>
      </c>
      <c r="N149" s="26"/>
    </row>
    <row r="150" spans="1:14">
      <c r="B150" s="41"/>
      <c r="C150" s="40"/>
      <c r="D150" s="38" t="s">
        <v>457</v>
      </c>
      <c r="E150" s="4" t="s">
        <v>462</v>
      </c>
      <c r="F150" s="4">
        <v>2</v>
      </c>
      <c r="N150" s="26"/>
    </row>
    <row r="151" spans="1:14">
      <c r="B151" s="41"/>
      <c r="C151" s="40"/>
      <c r="D151" s="38" t="s">
        <v>458</v>
      </c>
      <c r="E151" s="4" t="s">
        <v>462</v>
      </c>
      <c r="F151" s="4">
        <v>1</v>
      </c>
      <c r="N151" s="26"/>
    </row>
    <row r="152" spans="1:14">
      <c r="B152" s="41"/>
      <c r="C152" s="40"/>
      <c r="D152" s="38" t="s">
        <v>459</v>
      </c>
      <c r="E152" s="4" t="s">
        <v>463</v>
      </c>
      <c r="F152" s="4">
        <v>1</v>
      </c>
      <c r="N152" s="26"/>
    </row>
    <row r="153" spans="1:14">
      <c r="B153" s="41"/>
      <c r="C153" s="40"/>
      <c r="D153" s="38" t="s">
        <v>460</v>
      </c>
      <c r="E153" s="4" t="s">
        <v>463</v>
      </c>
      <c r="F153" s="4">
        <v>1</v>
      </c>
      <c r="N153" s="26"/>
    </row>
    <row r="154" spans="1:14">
      <c r="B154" s="41"/>
      <c r="C154" s="40"/>
      <c r="D154" s="38"/>
      <c r="N154" s="26"/>
    </row>
    <row r="155" spans="1:14">
      <c r="A155" s="1" t="s">
        <v>9</v>
      </c>
      <c r="B155" s="41"/>
      <c r="C155" s="40" t="s">
        <v>210</v>
      </c>
      <c r="D155" s="58" t="s">
        <v>415</v>
      </c>
      <c r="E155" s="41" t="s">
        <v>118</v>
      </c>
      <c r="F155" s="41">
        <v>1</v>
      </c>
      <c r="G155" s="17"/>
      <c r="H155" s="51">
        <f>F155*G155</f>
        <v>0</v>
      </c>
      <c r="N155" s="26"/>
    </row>
    <row r="156" spans="1:14" ht="25.5">
      <c r="A156" s="1" t="s">
        <v>127</v>
      </c>
      <c r="B156" s="41"/>
      <c r="C156" s="40"/>
      <c r="D156" s="38" t="s">
        <v>416</v>
      </c>
      <c r="E156" s="53"/>
      <c r="F156" s="53"/>
      <c r="G156" s="36"/>
      <c r="H156" s="52"/>
      <c r="N156" s="26"/>
    </row>
    <row r="157" spans="1:14" ht="51">
      <c r="A157" s="1" t="s">
        <v>128</v>
      </c>
      <c r="B157" s="41"/>
      <c r="C157" s="40"/>
      <c r="D157" s="38" t="s">
        <v>417</v>
      </c>
      <c r="E157" s="53"/>
      <c r="F157" s="53"/>
      <c r="G157" s="36"/>
      <c r="H157" s="52"/>
      <c r="N157" s="26"/>
    </row>
    <row r="158" spans="1:14">
      <c r="A158" s="1" t="s">
        <v>130</v>
      </c>
      <c r="B158" s="5"/>
      <c r="C158" s="5"/>
      <c r="D158" s="38" t="s">
        <v>178</v>
      </c>
      <c r="E158" s="53"/>
      <c r="F158" s="53"/>
      <c r="G158" s="36"/>
      <c r="H158" s="52"/>
      <c r="N158" s="26"/>
    </row>
    <row r="159" spans="1:14">
      <c r="A159" s="1" t="s">
        <v>131</v>
      </c>
      <c r="B159" s="5"/>
      <c r="C159" s="5"/>
      <c r="D159" s="38" t="s">
        <v>418</v>
      </c>
      <c r="E159" s="53"/>
      <c r="F159" s="53"/>
      <c r="G159" s="36"/>
      <c r="H159" s="52"/>
      <c r="N159" s="26"/>
    </row>
    <row r="160" spans="1:14">
      <c r="A160" s="1" t="s">
        <v>131</v>
      </c>
      <c r="B160" s="5"/>
      <c r="C160" s="5"/>
      <c r="D160" s="38" t="s">
        <v>419</v>
      </c>
      <c r="E160" s="53"/>
      <c r="F160" s="53"/>
      <c r="G160" s="36"/>
      <c r="H160" s="52"/>
      <c r="N160" s="26"/>
    </row>
    <row r="161" spans="1:20">
      <c r="A161" s="1" t="s">
        <v>10</v>
      </c>
      <c r="B161" s="5"/>
      <c r="C161" s="5"/>
      <c r="D161" s="38" t="s">
        <v>420</v>
      </c>
      <c r="E161" s="53"/>
      <c r="F161" s="53"/>
      <c r="G161" s="36"/>
      <c r="H161" s="52"/>
      <c r="N161" s="26"/>
    </row>
    <row r="162" spans="1:20">
      <c r="A162" s="1" t="s">
        <v>10</v>
      </c>
      <c r="B162" s="5"/>
      <c r="C162" s="5"/>
      <c r="D162" s="38" t="s">
        <v>421</v>
      </c>
      <c r="E162" s="53"/>
      <c r="F162" s="53"/>
      <c r="G162" s="36"/>
      <c r="H162" s="52"/>
      <c r="N162" s="26"/>
    </row>
    <row r="163" spans="1:20" ht="25.5">
      <c r="A163" s="1" t="s">
        <v>122</v>
      </c>
      <c r="B163" s="41"/>
      <c r="C163" s="40"/>
      <c r="D163" s="38" t="s">
        <v>422</v>
      </c>
      <c r="E163" s="53"/>
      <c r="F163" s="53"/>
      <c r="G163" s="36"/>
      <c r="H163" s="52"/>
      <c r="N163" s="26"/>
    </row>
    <row r="164" spans="1:20">
      <c r="B164" s="41"/>
      <c r="C164" s="40"/>
      <c r="E164" s="53"/>
      <c r="F164" s="53"/>
      <c r="G164" s="36"/>
      <c r="H164" s="52"/>
      <c r="N164" s="26"/>
    </row>
    <row r="165" spans="1:20" ht="13.5" thickBot="1">
      <c r="B165" s="41"/>
      <c r="C165" s="40"/>
      <c r="D165" s="39"/>
      <c r="E165" s="53"/>
      <c r="F165" s="53"/>
      <c r="N165" s="26"/>
    </row>
    <row r="166" spans="1:20" ht="19.5" thickBot="1">
      <c r="B166" s="19" t="str">
        <f>B7</f>
        <v>PS 01</v>
      </c>
      <c r="C166" s="20"/>
      <c r="D166" s="55" t="str">
        <f>CONCATENATE(D7," - celkem v CZK*")</f>
        <v>Mechanická část - celkem v CZK*</v>
      </c>
      <c r="E166" s="20"/>
      <c r="F166" s="21"/>
      <c r="G166" s="22"/>
      <c r="H166" s="18">
        <f>SUM(H9:H165)</f>
        <v>0</v>
      </c>
      <c r="N166" s="26"/>
    </row>
    <row r="167" spans="1:20">
      <c r="D167" s="44" t="s">
        <v>448</v>
      </c>
      <c r="E167" s="23"/>
      <c r="F167" s="23"/>
      <c r="G167" s="23"/>
      <c r="H167" s="23"/>
      <c r="N167" s="26"/>
    </row>
    <row r="168" spans="1:20">
      <c r="D168" s="39"/>
      <c r="N168" s="26"/>
    </row>
    <row r="169" spans="1:20" ht="18.75">
      <c r="B169" s="28"/>
      <c r="C169" s="28"/>
      <c r="D169" s="49" t="s">
        <v>14</v>
      </c>
      <c r="E169" s="28"/>
      <c r="F169" s="29"/>
      <c r="G169" s="29"/>
      <c r="H169" s="30"/>
      <c r="N169" s="26"/>
    </row>
    <row r="170" spans="1:20" ht="18.75">
      <c r="B170" s="28"/>
      <c r="C170" s="28"/>
      <c r="D170" s="48"/>
      <c r="E170" s="28"/>
      <c r="F170" s="29"/>
      <c r="G170" s="29"/>
      <c r="H170" s="30"/>
      <c r="J170" s="26"/>
      <c r="N170" s="26"/>
    </row>
    <row r="171" spans="1:20" s="7" customFormat="1">
      <c r="A171" s="1"/>
      <c r="B171" s="5"/>
      <c r="C171" s="5"/>
      <c r="D171" s="39"/>
      <c r="E171" s="2"/>
      <c r="F171" s="2"/>
      <c r="J171" s="9"/>
      <c r="K171" s="26"/>
      <c r="L171" s="26"/>
      <c r="O171" s="3"/>
      <c r="P171" s="16"/>
      <c r="Q171" s="3"/>
      <c r="R171" s="3"/>
      <c r="S171" s="3"/>
      <c r="T171" s="3"/>
    </row>
    <row r="172" spans="1:20" s="7" customFormat="1">
      <c r="A172" s="1"/>
      <c r="B172" s="5"/>
      <c r="C172" s="5"/>
      <c r="D172" s="39"/>
      <c r="E172" s="2"/>
      <c r="F172" s="2"/>
      <c r="J172" s="9"/>
      <c r="K172" s="26"/>
      <c r="L172" s="26"/>
      <c r="O172" s="3"/>
      <c r="P172" s="16"/>
      <c r="Q172" s="3"/>
      <c r="R172" s="3"/>
      <c r="S172" s="3"/>
      <c r="T172" s="3"/>
    </row>
    <row r="173" spans="1:20" s="7" customFormat="1">
      <c r="A173" s="1"/>
      <c r="B173" s="5"/>
      <c r="C173" s="5"/>
      <c r="D173" s="39"/>
      <c r="E173" s="2"/>
      <c r="F173" s="2"/>
      <c r="J173" s="9"/>
      <c r="K173" s="26"/>
      <c r="L173" s="26"/>
      <c r="O173" s="3"/>
      <c r="P173" s="16"/>
      <c r="Q173" s="3"/>
      <c r="R173" s="3"/>
      <c r="S173" s="3"/>
      <c r="T173" s="3"/>
    </row>
    <row r="174" spans="1:20" s="7" customFormat="1">
      <c r="A174" s="1"/>
      <c r="B174" s="5"/>
      <c r="C174" s="5"/>
      <c r="D174" s="39"/>
      <c r="E174" s="2"/>
      <c r="F174" s="2"/>
      <c r="J174" s="9"/>
      <c r="K174" s="26"/>
      <c r="L174" s="26"/>
      <c r="O174" s="3"/>
      <c r="P174" s="16"/>
      <c r="Q174" s="3"/>
      <c r="R174" s="3"/>
      <c r="S174" s="3"/>
      <c r="T174" s="3"/>
    </row>
    <row r="175" spans="1:20" s="7" customFormat="1">
      <c r="A175" s="1"/>
      <c r="B175" s="5"/>
      <c r="C175" s="5"/>
      <c r="D175" s="39"/>
      <c r="E175" s="2"/>
      <c r="F175" s="2"/>
      <c r="J175" s="9"/>
      <c r="K175" s="26"/>
      <c r="L175" s="26"/>
      <c r="O175" s="3"/>
      <c r="P175" s="16"/>
      <c r="Q175" s="3"/>
      <c r="R175" s="3"/>
      <c r="S175" s="3"/>
      <c r="T175" s="3"/>
    </row>
    <row r="176" spans="1:20" s="7" customFormat="1">
      <c r="A176" s="1"/>
      <c r="B176" s="5"/>
      <c r="C176" s="5"/>
      <c r="D176" s="39"/>
      <c r="E176" s="2"/>
      <c r="F176" s="2"/>
      <c r="J176" s="9"/>
      <c r="K176" s="26"/>
      <c r="L176" s="26"/>
      <c r="O176" s="3"/>
      <c r="P176" s="16"/>
      <c r="Q176" s="3"/>
      <c r="R176" s="3"/>
      <c r="S176" s="3"/>
      <c r="T176" s="3"/>
    </row>
    <row r="177" spans="1:20" s="7" customFormat="1">
      <c r="A177" s="1"/>
      <c r="B177" s="5"/>
      <c r="C177" s="5"/>
      <c r="D177" s="39"/>
      <c r="E177" s="2"/>
      <c r="F177" s="2"/>
      <c r="J177" s="9"/>
      <c r="K177" s="26"/>
      <c r="L177" s="26"/>
      <c r="O177" s="3"/>
      <c r="P177" s="16"/>
      <c r="Q177" s="3"/>
      <c r="R177" s="3"/>
      <c r="S177" s="3"/>
      <c r="T177" s="3"/>
    </row>
    <row r="178" spans="1:20" s="7" customFormat="1">
      <c r="A178" s="1"/>
      <c r="B178" s="5"/>
      <c r="C178" s="5"/>
      <c r="D178" s="39"/>
      <c r="E178" s="2"/>
      <c r="F178" s="2"/>
      <c r="J178" s="9"/>
      <c r="K178" s="26"/>
      <c r="L178" s="26"/>
      <c r="O178" s="3"/>
      <c r="P178" s="16"/>
      <c r="Q178" s="3"/>
      <c r="R178" s="3"/>
      <c r="S178" s="3"/>
      <c r="T178" s="3"/>
    </row>
    <row r="179" spans="1:20" s="7" customFormat="1">
      <c r="A179" s="1"/>
      <c r="B179" s="5"/>
      <c r="C179" s="5"/>
      <c r="D179" s="39"/>
      <c r="E179" s="2"/>
      <c r="F179" s="2"/>
      <c r="J179" s="9"/>
      <c r="K179" s="26"/>
      <c r="L179" s="26"/>
      <c r="O179" s="3"/>
      <c r="P179" s="16"/>
      <c r="Q179" s="3"/>
      <c r="R179" s="3"/>
      <c r="S179" s="3"/>
      <c r="T179" s="3"/>
    </row>
  </sheetData>
  <phoneticPr fontId="14" type="noConversion"/>
  <printOptions horizontalCentered="1" gridLines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 alignWithMargins="0">
    <oddHeader>&amp;L&amp;8 ČOV Petrovice - intenzifikace&amp;R&amp;8 Svazek VAK Třebíč</oddHeader>
    <oddFooter>&amp;L&amp;8 Vypracoval: DUIS s.r.o.&amp;C&amp;8 &amp;A&amp;R&amp;8
&amp;P/&amp;N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F1C1D-55E0-4D0C-9422-FD5003BAF8B6}">
  <sheetPr>
    <tabColor theme="4" tint="0.39997558519241921"/>
    <pageSetUpPr fitToPage="1"/>
  </sheetPr>
  <dimension ref="A2:T318"/>
  <sheetViews>
    <sheetView topLeftCell="A256" zoomScale="120" zoomScaleNormal="120" zoomScaleSheetLayoutView="100" workbookViewId="0">
      <selection activeCell="D296" sqref="D296"/>
    </sheetView>
  </sheetViews>
  <sheetFormatPr defaultColWidth="9.140625" defaultRowHeight="12.75"/>
  <cols>
    <col min="1" max="1" width="14.140625" style="1" customWidth="1"/>
    <col min="2" max="3" width="10.28515625" style="2" customWidth="1"/>
    <col min="4" max="4" width="56.7109375" style="36" customWidth="1"/>
    <col min="5" max="5" width="6.5703125" style="4" customWidth="1"/>
    <col min="6" max="6" width="6.85546875" style="4" customWidth="1"/>
    <col min="7" max="7" width="11.85546875" style="3" customWidth="1"/>
    <col min="8" max="8" width="15.140625" style="3" customWidth="1"/>
    <col min="9" max="9" width="2.42578125" style="3" customWidth="1"/>
    <col min="10" max="10" width="10.140625" style="9" customWidth="1"/>
    <col min="11" max="12" width="9.140625" style="26"/>
    <col min="13" max="13" width="2.5703125" style="3" customWidth="1"/>
    <col min="14" max="15" width="9.140625" style="3"/>
    <col min="16" max="16" width="12.7109375" style="16" customWidth="1"/>
    <col min="17" max="16384" width="9.140625" style="3"/>
  </cols>
  <sheetData>
    <row r="2" spans="1:20" ht="18.75">
      <c r="B2" s="2" t="s">
        <v>11</v>
      </c>
      <c r="D2" s="10" t="s">
        <v>36</v>
      </c>
    </row>
    <row r="3" spans="1:20">
      <c r="B3" s="2" t="s">
        <v>12</v>
      </c>
      <c r="D3" s="9" t="s">
        <v>37</v>
      </c>
    </row>
    <row r="4" spans="1:20" ht="13.5" thickBot="1"/>
    <row r="5" spans="1:20" ht="30" customHeight="1" thickBot="1">
      <c r="B5" s="25" t="s">
        <v>17</v>
      </c>
      <c r="C5" s="12" t="s">
        <v>18</v>
      </c>
      <c r="D5" s="12" t="s">
        <v>13</v>
      </c>
      <c r="E5" s="13" t="s">
        <v>6</v>
      </c>
      <c r="F5" s="14" t="s">
        <v>7</v>
      </c>
      <c r="G5" s="12"/>
      <c r="H5" s="12"/>
      <c r="J5" s="84"/>
      <c r="K5" s="85"/>
      <c r="L5" s="85"/>
      <c r="N5" s="85"/>
    </row>
    <row r="6" spans="1:20" ht="13.5" thickTop="1">
      <c r="N6" s="26"/>
    </row>
    <row r="7" spans="1:20" ht="18.75">
      <c r="A7" s="1" t="s">
        <v>8</v>
      </c>
      <c r="B7" s="11" t="s">
        <v>3</v>
      </c>
      <c r="C7" s="11"/>
      <c r="D7" s="11" t="s">
        <v>38</v>
      </c>
      <c r="E7" s="11"/>
      <c r="F7" s="15"/>
      <c r="G7" s="15"/>
      <c r="H7" s="15"/>
      <c r="N7" s="26"/>
    </row>
    <row r="8" spans="1:20" ht="12.75" customHeight="1">
      <c r="B8" s="28"/>
      <c r="C8" s="28"/>
      <c r="D8" s="28"/>
      <c r="E8" s="28"/>
      <c r="F8" s="29"/>
      <c r="G8" s="29"/>
      <c r="H8" s="29"/>
      <c r="N8" s="26"/>
    </row>
    <row r="9" spans="1:20" s="7" customFormat="1">
      <c r="A9" s="1" t="s">
        <v>9</v>
      </c>
      <c r="B9" s="5"/>
      <c r="C9" s="40" t="s">
        <v>111</v>
      </c>
      <c r="D9" s="42" t="s">
        <v>112</v>
      </c>
      <c r="E9" s="41" t="s">
        <v>118</v>
      </c>
      <c r="F9" s="41">
        <v>1</v>
      </c>
      <c r="G9" s="17"/>
      <c r="H9" s="51">
        <f>F9*G9</f>
        <v>0</v>
      </c>
      <c r="J9" s="9"/>
      <c r="K9" s="26"/>
      <c r="L9" s="26"/>
      <c r="N9" s="26"/>
      <c r="O9" s="3"/>
      <c r="P9" s="16"/>
      <c r="Q9" s="3"/>
      <c r="R9" s="3"/>
      <c r="S9" s="3"/>
      <c r="T9" s="3"/>
    </row>
    <row r="10" spans="1:20" s="7" customFormat="1" ht="38.25">
      <c r="A10" s="1" t="s">
        <v>10</v>
      </c>
      <c r="B10" s="5"/>
      <c r="C10" s="5"/>
      <c r="D10" s="38" t="s">
        <v>119</v>
      </c>
      <c r="E10" s="2"/>
      <c r="F10" s="2"/>
      <c r="J10" s="9"/>
      <c r="K10" s="26"/>
      <c r="L10" s="26"/>
      <c r="N10" s="26"/>
      <c r="O10" s="3"/>
      <c r="P10" s="16"/>
      <c r="Q10" s="3"/>
      <c r="R10" s="3"/>
      <c r="S10" s="3"/>
      <c r="T10" s="3"/>
    </row>
    <row r="11" spans="1:20" s="7" customFormat="1">
      <c r="A11" s="1" t="s">
        <v>120</v>
      </c>
      <c r="B11" s="5"/>
      <c r="C11" s="5"/>
      <c r="D11" s="38" t="s">
        <v>121</v>
      </c>
      <c r="E11" s="2"/>
      <c r="F11" s="2"/>
      <c r="J11" s="9"/>
      <c r="K11" s="26"/>
      <c r="L11" s="26"/>
      <c r="N11" s="26"/>
      <c r="O11" s="3"/>
      <c r="P11" s="16"/>
      <c r="Q11" s="3"/>
      <c r="R11" s="3"/>
      <c r="S11" s="3"/>
      <c r="T11" s="3"/>
    </row>
    <row r="12" spans="1:20" s="7" customFormat="1" ht="51">
      <c r="A12" s="1" t="s">
        <v>122</v>
      </c>
      <c r="B12" s="5"/>
      <c r="C12" s="5"/>
      <c r="D12" s="38" t="s">
        <v>123</v>
      </c>
      <c r="E12" s="2"/>
      <c r="F12" s="2"/>
      <c r="J12" s="9"/>
      <c r="K12" s="26"/>
      <c r="L12" s="26"/>
      <c r="N12" s="26"/>
      <c r="O12" s="3"/>
      <c r="P12" s="16"/>
      <c r="Q12" s="3"/>
      <c r="R12" s="3"/>
      <c r="S12" s="3"/>
      <c r="T12" s="3"/>
    </row>
    <row r="13" spans="1:20" s="7" customFormat="1">
      <c r="A13" s="1"/>
      <c r="B13" s="5"/>
      <c r="C13" s="5"/>
      <c r="D13" s="38"/>
      <c r="E13" s="2"/>
      <c r="F13" s="2"/>
      <c r="J13" s="9"/>
      <c r="K13" s="26"/>
      <c r="L13" s="26"/>
      <c r="N13" s="26"/>
      <c r="O13" s="3"/>
      <c r="P13" s="16"/>
      <c r="Q13" s="3"/>
      <c r="R13" s="3"/>
      <c r="S13" s="3"/>
      <c r="T13" s="3"/>
    </row>
    <row r="14" spans="1:20" s="7" customFormat="1">
      <c r="A14" s="1" t="s">
        <v>10</v>
      </c>
      <c r="B14" s="5"/>
      <c r="C14" s="5"/>
      <c r="D14" s="38" t="s">
        <v>124</v>
      </c>
      <c r="E14" s="2"/>
      <c r="F14" s="2"/>
      <c r="J14" s="9"/>
      <c r="K14" s="26"/>
      <c r="L14" s="26"/>
      <c r="N14" s="26"/>
      <c r="O14" s="3"/>
      <c r="P14" s="16"/>
      <c r="Q14" s="3"/>
      <c r="R14" s="3"/>
      <c r="S14" s="3"/>
      <c r="T14" s="3"/>
    </row>
    <row r="15" spans="1:20" s="7" customFormat="1">
      <c r="A15" s="1"/>
      <c r="B15" s="5" t="s">
        <v>56</v>
      </c>
      <c r="C15" s="5"/>
      <c r="D15" s="8" t="s">
        <v>211</v>
      </c>
      <c r="E15" s="2" t="s">
        <v>118</v>
      </c>
      <c r="F15" s="2">
        <v>1</v>
      </c>
      <c r="J15" s="9"/>
      <c r="K15" s="26"/>
      <c r="L15" s="26"/>
      <c r="N15" s="26"/>
      <c r="O15" s="3"/>
      <c r="P15" s="16"/>
      <c r="Q15" s="3"/>
      <c r="R15" s="3"/>
      <c r="S15" s="3"/>
      <c r="T15" s="3"/>
    </row>
    <row r="16" spans="1:20" s="7" customFormat="1">
      <c r="A16" s="1"/>
      <c r="B16" s="5" t="s">
        <v>57</v>
      </c>
      <c r="C16" s="5"/>
      <c r="D16" s="8" t="s">
        <v>237</v>
      </c>
      <c r="E16" s="2" t="s">
        <v>0</v>
      </c>
      <c r="F16" s="2">
        <v>1</v>
      </c>
      <c r="J16" s="9"/>
      <c r="K16" s="26"/>
      <c r="L16" s="26"/>
      <c r="N16" s="26"/>
      <c r="O16" s="3"/>
      <c r="P16" s="16"/>
      <c r="Q16" s="3"/>
      <c r="R16" s="3"/>
      <c r="S16" s="3"/>
      <c r="T16" s="3"/>
    </row>
    <row r="17" spans="1:20" s="7" customFormat="1">
      <c r="A17" s="1"/>
      <c r="B17" s="5" t="s">
        <v>263</v>
      </c>
      <c r="C17" s="5"/>
      <c r="D17" s="8" t="s">
        <v>264</v>
      </c>
      <c r="E17" s="2" t="s">
        <v>118</v>
      </c>
      <c r="F17" s="2">
        <v>1</v>
      </c>
      <c r="J17" s="9"/>
      <c r="K17" s="26"/>
      <c r="L17" s="26"/>
      <c r="N17" s="26"/>
      <c r="O17" s="3"/>
      <c r="P17" s="16"/>
      <c r="Q17" s="3"/>
      <c r="R17" s="3"/>
      <c r="S17" s="3"/>
      <c r="T17" s="3"/>
    </row>
    <row r="18" spans="1:20" s="7" customFormat="1">
      <c r="A18" s="1"/>
      <c r="B18" s="5" t="s">
        <v>324</v>
      </c>
      <c r="C18" s="5"/>
      <c r="D18" s="8" t="s">
        <v>325</v>
      </c>
      <c r="E18" s="2" t="s">
        <v>0</v>
      </c>
      <c r="F18" s="2">
        <v>2</v>
      </c>
      <c r="J18" s="9"/>
      <c r="K18" s="26"/>
      <c r="L18" s="26"/>
      <c r="N18" s="26"/>
      <c r="O18" s="3"/>
      <c r="P18" s="16"/>
      <c r="Q18" s="3"/>
      <c r="R18" s="3"/>
      <c r="S18" s="3"/>
      <c r="T18" s="3"/>
    </row>
    <row r="19" spans="1:20" s="7" customFormat="1">
      <c r="A19" s="1"/>
      <c r="B19" s="5"/>
      <c r="C19" s="5"/>
      <c r="D19" s="38"/>
      <c r="E19" s="2"/>
      <c r="F19" s="2"/>
      <c r="J19" s="9"/>
      <c r="K19" s="26"/>
      <c r="L19" s="26"/>
      <c r="N19" s="26"/>
      <c r="O19" s="3"/>
      <c r="P19" s="16"/>
      <c r="Q19" s="3"/>
      <c r="R19" s="3"/>
      <c r="S19" s="3"/>
      <c r="T19" s="3"/>
    </row>
    <row r="20" spans="1:20" s="7" customFormat="1">
      <c r="A20" s="1" t="s">
        <v>9</v>
      </c>
      <c r="B20" s="5"/>
      <c r="C20" s="40" t="s">
        <v>86</v>
      </c>
      <c r="D20" s="24" t="s">
        <v>83</v>
      </c>
      <c r="E20" s="41" t="s">
        <v>118</v>
      </c>
      <c r="F20" s="41">
        <v>1</v>
      </c>
      <c r="G20" s="17"/>
      <c r="H20" s="51">
        <f>F20*G20</f>
        <v>0</v>
      </c>
      <c r="J20" s="9"/>
      <c r="K20" s="26"/>
      <c r="L20" s="26"/>
      <c r="N20" s="26"/>
      <c r="O20" s="3"/>
      <c r="P20" s="16"/>
      <c r="Q20" s="3"/>
      <c r="R20" s="3"/>
      <c r="S20" s="3"/>
      <c r="T20" s="3"/>
    </row>
    <row r="21" spans="1:20" s="7" customFormat="1">
      <c r="A21" s="1" t="s">
        <v>127</v>
      </c>
      <c r="B21" s="5"/>
      <c r="C21" s="40"/>
      <c r="D21" s="38" t="s">
        <v>23</v>
      </c>
      <c r="E21" s="53"/>
      <c r="F21" s="53"/>
      <c r="G21" s="3"/>
      <c r="H21" s="3"/>
      <c r="J21" s="9"/>
      <c r="K21" s="26"/>
      <c r="L21" s="26"/>
      <c r="N21" s="26"/>
      <c r="O21" s="3"/>
      <c r="P21" s="16"/>
      <c r="Q21" s="3"/>
      <c r="R21" s="3"/>
      <c r="S21" s="3"/>
      <c r="T21" s="3"/>
    </row>
    <row r="22" spans="1:20" s="7" customFormat="1">
      <c r="A22" s="1" t="s">
        <v>128</v>
      </c>
      <c r="B22" s="5"/>
      <c r="C22" s="40"/>
      <c r="D22" s="38" t="s">
        <v>84</v>
      </c>
      <c r="E22" s="53"/>
      <c r="F22" s="53"/>
      <c r="G22" s="3"/>
      <c r="H22" s="3"/>
      <c r="J22" s="9"/>
      <c r="K22" s="26"/>
      <c r="L22" s="26"/>
      <c r="N22" s="26"/>
      <c r="O22" s="3"/>
      <c r="P22" s="16"/>
      <c r="Q22" s="3"/>
      <c r="R22" s="3"/>
      <c r="S22" s="3"/>
      <c r="T22" s="3"/>
    </row>
    <row r="23" spans="1:20" s="7" customFormat="1">
      <c r="A23" s="1" t="s">
        <v>130</v>
      </c>
      <c r="B23" s="5"/>
      <c r="C23" s="40"/>
      <c r="D23" s="38" t="s">
        <v>212</v>
      </c>
      <c r="E23" s="53"/>
      <c r="F23" s="53"/>
      <c r="G23" s="3"/>
      <c r="H23" s="3"/>
      <c r="J23" s="9"/>
      <c r="K23" s="26"/>
      <c r="L23" s="26"/>
      <c r="N23" s="26"/>
      <c r="O23" s="3"/>
      <c r="P23" s="16"/>
      <c r="Q23" s="3"/>
      <c r="R23" s="3"/>
      <c r="S23" s="3"/>
      <c r="T23" s="3"/>
    </row>
    <row r="24" spans="1:20" s="7" customFormat="1">
      <c r="A24" s="1" t="s">
        <v>131</v>
      </c>
      <c r="B24" s="5"/>
      <c r="C24" s="40"/>
      <c r="D24" s="38" t="s">
        <v>214</v>
      </c>
      <c r="E24" s="53"/>
      <c r="F24" s="53"/>
      <c r="G24" s="3"/>
      <c r="H24" s="3"/>
      <c r="J24" s="9"/>
      <c r="K24" s="26"/>
      <c r="L24" s="26"/>
      <c r="N24" s="26"/>
      <c r="O24" s="3"/>
      <c r="P24" s="16"/>
      <c r="Q24" s="3"/>
      <c r="R24" s="3"/>
      <c r="S24" s="3"/>
      <c r="T24" s="3"/>
    </row>
    <row r="25" spans="1:20" s="7" customFormat="1">
      <c r="A25" s="1" t="s">
        <v>10</v>
      </c>
      <c r="B25" s="5"/>
      <c r="C25" s="5"/>
      <c r="D25" s="38" t="s">
        <v>215</v>
      </c>
      <c r="E25" s="2"/>
      <c r="F25" s="2"/>
      <c r="J25" s="9"/>
      <c r="K25" s="26"/>
      <c r="L25" s="26"/>
      <c r="N25" s="26"/>
      <c r="O25" s="3"/>
      <c r="P25" s="16"/>
      <c r="Q25" s="3"/>
      <c r="R25" s="3"/>
      <c r="S25" s="3"/>
      <c r="T25" s="3"/>
    </row>
    <row r="26" spans="1:20" s="7" customFormat="1">
      <c r="A26" s="1" t="s">
        <v>161</v>
      </c>
      <c r="B26" s="5"/>
      <c r="C26" s="5"/>
      <c r="D26" s="38" t="s">
        <v>213</v>
      </c>
      <c r="E26" s="2"/>
      <c r="F26" s="2"/>
      <c r="J26" s="9"/>
      <c r="K26" s="26"/>
      <c r="L26" s="26"/>
      <c r="N26" s="26"/>
      <c r="O26" s="3"/>
      <c r="P26" s="16"/>
      <c r="Q26" s="3"/>
      <c r="R26" s="3"/>
      <c r="S26" s="3"/>
      <c r="T26" s="3"/>
    </row>
    <row r="27" spans="1:20" s="7" customFormat="1" ht="25.5">
      <c r="A27" s="1" t="s">
        <v>122</v>
      </c>
      <c r="B27" s="5"/>
      <c r="C27" s="5"/>
      <c r="D27" s="38" t="s">
        <v>432</v>
      </c>
      <c r="E27" s="2"/>
      <c r="F27" s="2"/>
      <c r="J27" s="9"/>
      <c r="K27" s="26"/>
      <c r="L27" s="26"/>
      <c r="N27" s="26"/>
      <c r="O27" s="3"/>
      <c r="P27" s="16"/>
      <c r="Q27" s="3"/>
      <c r="R27" s="3"/>
      <c r="S27" s="3"/>
      <c r="T27" s="3"/>
    </row>
    <row r="28" spans="1:20" s="7" customFormat="1">
      <c r="A28" s="1"/>
      <c r="B28" s="5"/>
      <c r="C28" s="5"/>
      <c r="D28" s="38"/>
      <c r="E28" s="2"/>
      <c r="F28" s="2"/>
      <c r="J28" s="9"/>
      <c r="K28" s="26"/>
      <c r="L28" s="26"/>
      <c r="N28" s="26"/>
      <c r="O28" s="3"/>
      <c r="P28" s="16"/>
      <c r="Q28" s="3"/>
      <c r="R28" s="3"/>
      <c r="S28" s="3"/>
      <c r="T28" s="3"/>
    </row>
    <row r="29" spans="1:20">
      <c r="A29" s="1" t="s">
        <v>9</v>
      </c>
      <c r="B29" s="5" t="s">
        <v>56</v>
      </c>
      <c r="C29" s="40" t="s">
        <v>87</v>
      </c>
      <c r="D29" s="24" t="s">
        <v>219</v>
      </c>
      <c r="E29" s="41" t="s">
        <v>118</v>
      </c>
      <c r="F29" s="41">
        <v>1</v>
      </c>
      <c r="G29" s="17"/>
      <c r="H29" s="51">
        <f>F29*G29</f>
        <v>0</v>
      </c>
      <c r="K29" s="86"/>
      <c r="N29" s="26"/>
    </row>
    <row r="30" spans="1:20">
      <c r="A30" s="1" t="s">
        <v>127</v>
      </c>
      <c r="B30" s="40"/>
      <c r="C30" s="40"/>
      <c r="D30" s="38" t="s">
        <v>157</v>
      </c>
      <c r="E30" s="41"/>
      <c r="F30" s="41"/>
      <c r="G30" s="36"/>
      <c r="H30" s="36"/>
      <c r="K30" s="86"/>
      <c r="N30" s="26"/>
    </row>
    <row r="31" spans="1:20">
      <c r="A31" s="1" t="s">
        <v>128</v>
      </c>
      <c r="B31" s="5"/>
      <c r="C31" s="5"/>
      <c r="D31" s="38" t="s">
        <v>69</v>
      </c>
      <c r="E31" s="9"/>
      <c r="F31" s="2"/>
      <c r="H31" s="16"/>
      <c r="K31" s="86"/>
      <c r="N31" s="26"/>
    </row>
    <row r="32" spans="1:20">
      <c r="A32" s="1" t="s">
        <v>130</v>
      </c>
      <c r="B32" s="5"/>
      <c r="C32" s="5"/>
      <c r="D32" s="38" t="s">
        <v>216</v>
      </c>
      <c r="E32" s="9"/>
      <c r="F32" s="2"/>
      <c r="H32" s="16"/>
      <c r="K32" s="86"/>
      <c r="N32" s="26"/>
    </row>
    <row r="33" spans="1:14">
      <c r="A33" s="1" t="s">
        <v>131</v>
      </c>
      <c r="B33" s="5"/>
      <c r="C33" s="5"/>
      <c r="D33" s="38" t="s">
        <v>217</v>
      </c>
      <c r="E33" s="9"/>
      <c r="F33" s="2"/>
      <c r="H33" s="16"/>
      <c r="K33" s="86"/>
      <c r="N33" s="26"/>
    </row>
    <row r="34" spans="1:14">
      <c r="A34" s="1" t="s">
        <v>10</v>
      </c>
      <c r="B34" s="5"/>
      <c r="C34" s="5"/>
      <c r="D34" s="38" t="s">
        <v>438</v>
      </c>
      <c r="E34" s="9"/>
      <c r="F34" s="2"/>
      <c r="H34" s="16"/>
      <c r="K34" s="86"/>
      <c r="N34" s="26"/>
    </row>
    <row r="35" spans="1:14">
      <c r="A35" s="1" t="s">
        <v>10</v>
      </c>
      <c r="B35" s="5"/>
      <c r="C35" s="5"/>
      <c r="D35" s="38" t="s">
        <v>441</v>
      </c>
      <c r="E35" s="9"/>
      <c r="F35" s="2"/>
      <c r="H35" s="16"/>
      <c r="K35" s="86"/>
      <c r="N35" s="26"/>
    </row>
    <row r="36" spans="1:14" ht="25.5">
      <c r="A36" s="1" t="s">
        <v>10</v>
      </c>
      <c r="B36" s="5"/>
      <c r="C36" s="5"/>
      <c r="D36" s="38" t="s">
        <v>440</v>
      </c>
      <c r="E36" s="9"/>
      <c r="F36" s="2"/>
      <c r="H36" s="16"/>
      <c r="K36" s="86"/>
      <c r="N36" s="26"/>
    </row>
    <row r="37" spans="1:14" ht="38.25">
      <c r="A37" s="1" t="s">
        <v>122</v>
      </c>
      <c r="B37" s="5"/>
      <c r="C37" s="5"/>
      <c r="D37" s="38" t="s">
        <v>218</v>
      </c>
      <c r="E37" s="9"/>
      <c r="F37" s="2"/>
      <c r="H37" s="16"/>
      <c r="K37" s="86"/>
      <c r="N37" s="26"/>
    </row>
    <row r="38" spans="1:14">
      <c r="B38" s="5"/>
      <c r="C38" s="5"/>
      <c r="D38" s="24"/>
      <c r="E38" s="9"/>
      <c r="F38" s="2"/>
      <c r="H38" s="16"/>
      <c r="K38" s="86"/>
      <c r="N38" s="26"/>
    </row>
    <row r="39" spans="1:14">
      <c r="A39" s="1" t="s">
        <v>9</v>
      </c>
      <c r="B39" s="5"/>
      <c r="C39" s="40" t="s">
        <v>88</v>
      </c>
      <c r="D39" s="24" t="s">
        <v>220</v>
      </c>
      <c r="E39" s="41" t="s">
        <v>1</v>
      </c>
      <c r="F39" s="41">
        <v>1</v>
      </c>
      <c r="G39" s="17"/>
      <c r="H39" s="51">
        <f>F39*G39</f>
        <v>0</v>
      </c>
      <c r="K39" s="86"/>
      <c r="N39" s="26"/>
    </row>
    <row r="40" spans="1:14">
      <c r="A40" s="1" t="s">
        <v>127</v>
      </c>
      <c r="B40" s="5"/>
      <c r="C40" s="5"/>
      <c r="D40" s="38" t="s">
        <v>157</v>
      </c>
      <c r="E40" s="9"/>
      <c r="F40" s="2"/>
      <c r="H40" s="16"/>
      <c r="K40" s="86"/>
      <c r="N40" s="26"/>
    </row>
    <row r="41" spans="1:14">
      <c r="A41" s="1" t="s">
        <v>128</v>
      </c>
      <c r="B41" s="5"/>
      <c r="C41" s="5"/>
      <c r="D41" s="38" t="s">
        <v>70</v>
      </c>
      <c r="E41" s="9"/>
      <c r="F41" s="2"/>
      <c r="H41" s="16"/>
      <c r="K41" s="86"/>
      <c r="N41" s="26"/>
    </row>
    <row r="42" spans="1:14">
      <c r="A42" s="1" t="s">
        <v>130</v>
      </c>
      <c r="B42" s="5"/>
      <c r="C42" s="5"/>
      <c r="D42" s="38" t="s">
        <v>216</v>
      </c>
      <c r="E42" s="9"/>
      <c r="F42" s="2"/>
      <c r="H42" s="16"/>
      <c r="K42" s="86"/>
      <c r="N42" s="26"/>
    </row>
    <row r="43" spans="1:14">
      <c r="A43" s="1" t="s">
        <v>131</v>
      </c>
      <c r="B43" s="5"/>
      <c r="C43" s="5"/>
      <c r="D43" s="38" t="s">
        <v>223</v>
      </c>
      <c r="E43" s="9"/>
      <c r="F43" s="2"/>
      <c r="H43" s="16"/>
      <c r="K43" s="86"/>
      <c r="N43" s="26"/>
    </row>
    <row r="44" spans="1:14">
      <c r="A44" s="1" t="s">
        <v>10</v>
      </c>
      <c r="B44" s="5"/>
      <c r="C44" s="5"/>
      <c r="D44" s="38" t="s">
        <v>438</v>
      </c>
      <c r="E44" s="9"/>
      <c r="F44" s="2"/>
      <c r="H44" s="16"/>
      <c r="K44" s="86"/>
      <c r="N44" s="26"/>
    </row>
    <row r="45" spans="1:14">
      <c r="A45" s="1" t="s">
        <v>10</v>
      </c>
      <c r="B45" s="5"/>
      <c r="C45" s="5"/>
      <c r="D45" s="38" t="s">
        <v>442</v>
      </c>
      <c r="E45" s="9"/>
      <c r="F45" s="2"/>
      <c r="H45" s="16"/>
      <c r="K45" s="86"/>
      <c r="N45" s="26"/>
    </row>
    <row r="46" spans="1:14" ht="25.5">
      <c r="A46" s="1" t="s">
        <v>10</v>
      </c>
      <c r="B46" s="5"/>
      <c r="C46" s="5"/>
      <c r="D46" s="38" t="s">
        <v>248</v>
      </c>
      <c r="E46" s="9"/>
      <c r="F46" s="2"/>
      <c r="H46" s="16"/>
      <c r="K46" s="86"/>
      <c r="N46" s="26"/>
    </row>
    <row r="47" spans="1:14" ht="38.25">
      <c r="A47" s="1" t="s">
        <v>122</v>
      </c>
      <c r="B47" s="5"/>
      <c r="C47" s="5"/>
      <c r="D47" s="38" t="s">
        <v>218</v>
      </c>
      <c r="E47" s="9"/>
      <c r="F47" s="2"/>
      <c r="H47" s="16"/>
      <c r="K47" s="86"/>
      <c r="N47" s="26"/>
    </row>
    <row r="48" spans="1:14">
      <c r="B48" s="5"/>
      <c r="C48" s="5"/>
      <c r="D48" s="6"/>
      <c r="E48" s="9"/>
      <c r="F48" s="2"/>
      <c r="G48" s="60"/>
      <c r="H48" s="43"/>
      <c r="K48" s="86"/>
      <c r="N48" s="26"/>
    </row>
    <row r="49" spans="1:14">
      <c r="A49" s="1" t="s">
        <v>9</v>
      </c>
      <c r="B49" s="5" t="s">
        <v>52</v>
      </c>
      <c r="C49" s="40" t="s">
        <v>89</v>
      </c>
      <c r="D49" s="6" t="s">
        <v>53</v>
      </c>
      <c r="E49" s="2" t="s">
        <v>0</v>
      </c>
      <c r="F49" s="2">
        <v>1</v>
      </c>
      <c r="G49" s="59" t="s">
        <v>134</v>
      </c>
      <c r="H49" s="82" t="s">
        <v>436</v>
      </c>
      <c r="J49" s="27"/>
      <c r="K49" s="86"/>
      <c r="N49" s="26"/>
    </row>
    <row r="50" spans="1:14">
      <c r="A50" s="1" t="s">
        <v>127</v>
      </c>
      <c r="B50" s="5" t="s">
        <v>64</v>
      </c>
      <c r="C50" s="3"/>
      <c r="D50" s="8" t="s">
        <v>22</v>
      </c>
      <c r="E50" s="41"/>
      <c r="F50" s="41"/>
      <c r="G50" s="36"/>
      <c r="H50" s="36"/>
      <c r="L50" s="88"/>
      <c r="N50" s="26"/>
    </row>
    <row r="51" spans="1:14">
      <c r="A51" s="1" t="s">
        <v>128</v>
      </c>
      <c r="B51" s="5"/>
      <c r="C51" s="5"/>
      <c r="D51" s="8" t="s">
        <v>221</v>
      </c>
      <c r="E51" s="41"/>
      <c r="F51" s="41"/>
      <c r="G51" s="36"/>
      <c r="H51" s="36"/>
      <c r="L51" s="88"/>
      <c r="N51" s="26"/>
    </row>
    <row r="52" spans="1:14">
      <c r="A52" s="1" t="s">
        <v>130</v>
      </c>
      <c r="B52" s="5"/>
      <c r="C52" s="5"/>
      <c r="D52" s="8" t="s">
        <v>222</v>
      </c>
      <c r="E52" s="41"/>
      <c r="F52" s="41"/>
      <c r="G52" s="36"/>
      <c r="H52" s="36"/>
      <c r="L52" s="88"/>
      <c r="N52" s="26"/>
    </row>
    <row r="53" spans="1:14">
      <c r="A53" s="1" t="s">
        <v>131</v>
      </c>
      <c r="B53" s="5"/>
      <c r="C53" s="5"/>
      <c r="D53" s="8" t="s">
        <v>224</v>
      </c>
      <c r="E53" s="41"/>
      <c r="F53" s="41"/>
      <c r="G53" s="36"/>
      <c r="H53" s="36"/>
      <c r="L53" s="88"/>
      <c r="N53" s="26"/>
    </row>
    <row r="54" spans="1:14">
      <c r="A54" s="1" t="s">
        <v>10</v>
      </c>
      <c r="B54" s="5"/>
      <c r="C54" s="3"/>
      <c r="D54" s="35" t="s">
        <v>54</v>
      </c>
      <c r="E54" s="41"/>
      <c r="F54" s="41"/>
      <c r="G54" s="36"/>
      <c r="H54" s="36"/>
      <c r="L54" s="88"/>
      <c r="N54" s="26"/>
    </row>
    <row r="55" spans="1:14">
      <c r="A55" s="1" t="s">
        <v>120</v>
      </c>
      <c r="B55" s="5"/>
      <c r="C55" s="40"/>
      <c r="D55" s="8" t="s">
        <v>55</v>
      </c>
      <c r="E55" s="41"/>
      <c r="F55" s="41"/>
      <c r="G55" s="36"/>
      <c r="H55" s="36"/>
      <c r="L55" s="88"/>
      <c r="N55" s="26"/>
    </row>
    <row r="56" spans="1:14">
      <c r="A56" s="1" t="s">
        <v>122</v>
      </c>
      <c r="B56" s="5"/>
      <c r="C56" s="40"/>
      <c r="D56" s="8" t="s">
        <v>225</v>
      </c>
      <c r="E56" s="41"/>
      <c r="F56" s="41"/>
      <c r="G56" s="36"/>
      <c r="H56" s="36"/>
      <c r="L56" s="88"/>
      <c r="N56" s="26"/>
    </row>
    <row r="57" spans="1:14">
      <c r="B57" s="40"/>
      <c r="C57" s="40"/>
      <c r="D57" s="3"/>
      <c r="E57" s="9"/>
      <c r="F57" s="2"/>
      <c r="H57" s="16"/>
      <c r="L57" s="88"/>
      <c r="N57" s="26"/>
    </row>
    <row r="58" spans="1:14">
      <c r="A58" s="1" t="s">
        <v>9</v>
      </c>
      <c r="B58" s="40"/>
      <c r="C58" s="40" t="s">
        <v>90</v>
      </c>
      <c r="D58" s="24" t="s">
        <v>71</v>
      </c>
      <c r="E58" s="41" t="s">
        <v>0</v>
      </c>
      <c r="F58" s="41">
        <v>1</v>
      </c>
      <c r="G58" s="17"/>
      <c r="H58" s="51">
        <f>F58*G58</f>
        <v>0</v>
      </c>
      <c r="I58" s="36"/>
      <c r="J58" s="27"/>
      <c r="K58" s="86"/>
      <c r="N58" s="26"/>
    </row>
    <row r="59" spans="1:14">
      <c r="A59" s="1" t="s">
        <v>127</v>
      </c>
      <c r="B59" s="40"/>
      <c r="C59" s="3"/>
      <c r="D59" s="38" t="s">
        <v>23</v>
      </c>
      <c r="E59" s="9"/>
      <c r="F59" s="2"/>
      <c r="H59" s="16"/>
      <c r="L59" s="88"/>
      <c r="N59" s="26"/>
    </row>
    <row r="60" spans="1:14">
      <c r="A60" s="1" t="s">
        <v>128</v>
      </c>
      <c r="B60" s="40"/>
      <c r="C60" s="40"/>
      <c r="D60" s="38" t="s">
        <v>72</v>
      </c>
      <c r="E60" s="9"/>
      <c r="F60" s="2"/>
      <c r="H60" s="16"/>
      <c r="L60" s="88"/>
      <c r="N60" s="26"/>
    </row>
    <row r="61" spans="1:14">
      <c r="A61" s="1" t="s">
        <v>130</v>
      </c>
      <c r="B61" s="40"/>
      <c r="C61" s="40"/>
      <c r="D61" s="38" t="s">
        <v>222</v>
      </c>
      <c r="E61" s="9"/>
      <c r="F61" s="2"/>
      <c r="H61" s="16"/>
      <c r="L61" s="88"/>
      <c r="N61" s="26"/>
    </row>
    <row r="62" spans="1:14" ht="12.75" customHeight="1">
      <c r="A62" s="1" t="s">
        <v>131</v>
      </c>
      <c r="B62" s="40"/>
      <c r="C62" s="40"/>
      <c r="D62" s="38" t="s">
        <v>226</v>
      </c>
      <c r="E62" s="9"/>
      <c r="F62" s="2"/>
      <c r="H62" s="16"/>
      <c r="L62" s="88"/>
      <c r="N62" s="26"/>
    </row>
    <row r="63" spans="1:14">
      <c r="A63" s="1" t="s">
        <v>10</v>
      </c>
      <c r="B63" s="40"/>
      <c r="C63" s="40"/>
      <c r="D63" s="39" t="s">
        <v>227</v>
      </c>
      <c r="E63" s="9"/>
      <c r="F63" s="2"/>
      <c r="H63" s="16"/>
      <c r="L63" s="88"/>
      <c r="N63" s="26"/>
    </row>
    <row r="64" spans="1:14">
      <c r="A64" s="1" t="s">
        <v>10</v>
      </c>
      <c r="B64" s="40"/>
      <c r="C64" s="40"/>
      <c r="D64" s="39" t="s">
        <v>229</v>
      </c>
      <c r="E64" s="9"/>
      <c r="F64" s="2"/>
      <c r="H64" s="16"/>
      <c r="L64" s="88"/>
      <c r="N64" s="26"/>
    </row>
    <row r="65" spans="1:14">
      <c r="A65" s="1" t="s">
        <v>120</v>
      </c>
      <c r="B65" s="40"/>
      <c r="C65" s="40"/>
      <c r="D65" s="38" t="s">
        <v>228</v>
      </c>
      <c r="E65" s="9"/>
      <c r="F65" s="2"/>
      <c r="H65" s="16"/>
      <c r="L65" s="88"/>
      <c r="N65" s="26"/>
    </row>
    <row r="66" spans="1:14" ht="25.5">
      <c r="A66" s="1" t="s">
        <v>120</v>
      </c>
      <c r="B66" s="40"/>
      <c r="C66" s="40"/>
      <c r="D66" s="38" t="s">
        <v>230</v>
      </c>
      <c r="E66" s="9"/>
      <c r="F66" s="2"/>
      <c r="H66" s="16"/>
      <c r="L66" s="88"/>
      <c r="N66" s="26"/>
    </row>
    <row r="67" spans="1:14" ht="25.5">
      <c r="A67" s="1" t="s">
        <v>122</v>
      </c>
      <c r="B67" s="40"/>
      <c r="C67" s="40"/>
      <c r="D67" s="38" t="s">
        <v>231</v>
      </c>
      <c r="E67" s="9"/>
      <c r="F67" s="2"/>
      <c r="H67" s="16"/>
      <c r="L67" s="88"/>
      <c r="N67" s="26"/>
    </row>
    <row r="68" spans="1:14">
      <c r="B68" s="40"/>
      <c r="C68" s="40"/>
      <c r="D68" s="3"/>
      <c r="E68" s="9"/>
      <c r="F68" s="2"/>
      <c r="H68" s="16"/>
      <c r="L68" s="88"/>
      <c r="N68" s="26"/>
    </row>
    <row r="69" spans="1:14">
      <c r="A69" s="1" t="s">
        <v>9</v>
      </c>
      <c r="B69" s="40"/>
      <c r="C69" s="40" t="s">
        <v>233</v>
      </c>
      <c r="D69" s="24" t="s">
        <v>166</v>
      </c>
      <c r="E69" s="41" t="s">
        <v>0</v>
      </c>
      <c r="F69" s="41">
        <v>1</v>
      </c>
      <c r="G69" s="17"/>
      <c r="H69" s="51">
        <f>F69*G69</f>
        <v>0</v>
      </c>
      <c r="L69" s="88"/>
      <c r="N69" s="26"/>
    </row>
    <row r="70" spans="1:14">
      <c r="A70" s="1" t="s">
        <v>127</v>
      </c>
      <c r="B70" s="40"/>
      <c r="C70" s="41"/>
      <c r="D70" s="38" t="s">
        <v>23</v>
      </c>
      <c r="E70" s="53"/>
      <c r="F70" s="53"/>
      <c r="G70" s="36"/>
      <c r="H70" s="36"/>
      <c r="L70" s="88"/>
      <c r="N70" s="26"/>
    </row>
    <row r="71" spans="1:14">
      <c r="A71" s="1" t="s">
        <v>128</v>
      </c>
      <c r="B71" s="40"/>
      <c r="C71" s="41"/>
      <c r="D71" s="38" t="s">
        <v>73</v>
      </c>
      <c r="E71" s="53"/>
      <c r="F71" s="53"/>
      <c r="G71" s="36"/>
      <c r="H71" s="36"/>
      <c r="L71" s="88"/>
      <c r="N71" s="26"/>
    </row>
    <row r="72" spans="1:14">
      <c r="A72" s="1" t="s">
        <v>131</v>
      </c>
      <c r="B72" s="40"/>
      <c r="C72" s="41"/>
      <c r="D72" s="38" t="s">
        <v>232</v>
      </c>
      <c r="E72" s="53"/>
      <c r="F72" s="53"/>
      <c r="G72" s="36"/>
      <c r="H72" s="36"/>
      <c r="L72" s="88"/>
      <c r="N72" s="26"/>
    </row>
    <row r="73" spans="1:14">
      <c r="A73" s="1" t="s">
        <v>10</v>
      </c>
      <c r="B73" s="40"/>
      <c r="C73" s="41"/>
      <c r="D73" s="38" t="s">
        <v>74</v>
      </c>
      <c r="E73" s="53"/>
      <c r="F73" s="53"/>
      <c r="G73" s="36"/>
      <c r="H73" s="36"/>
      <c r="L73" s="88"/>
      <c r="N73" s="26"/>
    </row>
    <row r="74" spans="1:14" ht="25.5">
      <c r="A74" s="1" t="s">
        <v>161</v>
      </c>
      <c r="B74" s="41"/>
      <c r="C74" s="40"/>
      <c r="D74" s="38" t="s">
        <v>167</v>
      </c>
      <c r="E74" s="53"/>
      <c r="F74" s="53"/>
      <c r="G74" s="36"/>
      <c r="H74" s="36"/>
      <c r="L74" s="88"/>
      <c r="N74" s="26"/>
    </row>
    <row r="75" spans="1:14">
      <c r="A75" s="1" t="s">
        <v>122</v>
      </c>
      <c r="B75" s="41"/>
      <c r="C75" s="40"/>
      <c r="D75" s="38" t="s">
        <v>168</v>
      </c>
      <c r="E75" s="53"/>
      <c r="F75" s="53"/>
      <c r="G75" s="36"/>
      <c r="H75" s="36"/>
      <c r="L75" s="88"/>
      <c r="N75" s="26"/>
    </row>
    <row r="76" spans="1:14">
      <c r="B76" s="5"/>
      <c r="C76" s="5"/>
      <c r="D76" s="6"/>
      <c r="E76" s="9"/>
      <c r="F76" s="2"/>
      <c r="G76" s="36"/>
      <c r="H76" s="43"/>
      <c r="K76" s="86"/>
      <c r="N76" s="26"/>
    </row>
    <row r="77" spans="1:14">
      <c r="A77" s="1" t="s">
        <v>9</v>
      </c>
      <c r="B77" s="41"/>
      <c r="C77" s="40" t="s">
        <v>234</v>
      </c>
      <c r="D77" s="24" t="s">
        <v>169</v>
      </c>
      <c r="E77" s="41" t="s">
        <v>0</v>
      </c>
      <c r="F77" s="41">
        <v>2</v>
      </c>
      <c r="G77" s="17"/>
      <c r="H77" s="52">
        <f>F77*G77</f>
        <v>0</v>
      </c>
      <c r="K77" s="86"/>
      <c r="N77" s="26"/>
    </row>
    <row r="78" spans="1:14">
      <c r="A78" s="1" t="s">
        <v>127</v>
      </c>
      <c r="B78" s="5"/>
      <c r="C78" s="3"/>
      <c r="D78" s="38" t="s">
        <v>23</v>
      </c>
      <c r="E78" s="41"/>
      <c r="F78" s="41"/>
      <c r="G78" s="60"/>
      <c r="H78" s="52"/>
      <c r="K78" s="86"/>
      <c r="N78" s="26"/>
    </row>
    <row r="79" spans="1:14">
      <c r="A79" s="1" t="s">
        <v>128</v>
      </c>
      <c r="B79" s="41"/>
      <c r="C79" s="40"/>
      <c r="D79" s="38" t="s">
        <v>170</v>
      </c>
      <c r="E79" s="41"/>
      <c r="F79" s="41"/>
      <c r="G79" s="7"/>
      <c r="H79" s="7"/>
      <c r="K79" s="86"/>
      <c r="N79" s="26"/>
    </row>
    <row r="80" spans="1:14">
      <c r="A80" s="1" t="s">
        <v>131</v>
      </c>
      <c r="B80" s="41"/>
      <c r="C80" s="40"/>
      <c r="D80" s="38" t="s">
        <v>235</v>
      </c>
      <c r="E80" s="41"/>
      <c r="F80" s="41"/>
      <c r="G80" s="7"/>
      <c r="H80" s="7"/>
      <c r="K80" s="86"/>
      <c r="N80" s="26"/>
    </row>
    <row r="81" spans="1:14">
      <c r="A81" s="62" t="s">
        <v>10</v>
      </c>
      <c r="B81" s="41"/>
      <c r="C81" s="40"/>
      <c r="D81" s="38" t="s">
        <v>236</v>
      </c>
      <c r="E81" s="41"/>
      <c r="F81" s="41"/>
      <c r="G81" s="7"/>
      <c r="H81" s="7"/>
      <c r="K81" s="86"/>
      <c r="N81" s="26"/>
    </row>
    <row r="82" spans="1:14">
      <c r="A82" s="1" t="s">
        <v>161</v>
      </c>
      <c r="B82" s="41"/>
      <c r="C82" s="40"/>
      <c r="D82" s="38" t="s">
        <v>171</v>
      </c>
      <c r="E82" s="41"/>
      <c r="F82" s="41"/>
      <c r="G82" s="7"/>
      <c r="H82" s="7"/>
      <c r="K82" s="86"/>
      <c r="N82" s="26"/>
    </row>
    <row r="83" spans="1:14">
      <c r="A83" s="1" t="s">
        <v>122</v>
      </c>
      <c r="B83" s="41"/>
      <c r="C83" s="40"/>
      <c r="D83" s="38" t="s">
        <v>172</v>
      </c>
      <c r="E83" s="41"/>
      <c r="F83" s="41"/>
      <c r="G83" s="7"/>
      <c r="H83" s="7"/>
      <c r="K83" s="86"/>
      <c r="N83" s="26"/>
    </row>
    <row r="84" spans="1:14">
      <c r="B84" s="41"/>
      <c r="C84" s="40"/>
      <c r="D84" s="8"/>
      <c r="E84" s="53"/>
      <c r="F84" s="53"/>
      <c r="K84" s="86"/>
      <c r="N84" s="26"/>
    </row>
    <row r="85" spans="1:14">
      <c r="A85" s="1" t="s">
        <v>9</v>
      </c>
      <c r="B85" s="5"/>
      <c r="C85" s="40" t="s">
        <v>91</v>
      </c>
      <c r="D85" s="24" t="s">
        <v>76</v>
      </c>
      <c r="E85" s="41" t="s">
        <v>0</v>
      </c>
      <c r="F85" s="41">
        <v>2</v>
      </c>
      <c r="G85" s="17"/>
      <c r="H85" s="51">
        <f>F85*G85</f>
        <v>0</v>
      </c>
      <c r="J85" s="27"/>
      <c r="K85" s="86"/>
      <c r="N85" s="26"/>
    </row>
    <row r="86" spans="1:14">
      <c r="A86" s="1" t="s">
        <v>127</v>
      </c>
      <c r="B86" s="5"/>
      <c r="C86" s="5"/>
      <c r="D86" s="38" t="s">
        <v>23</v>
      </c>
      <c r="E86" s="9"/>
      <c r="F86" s="2"/>
      <c r="H86" s="16"/>
      <c r="J86" s="27"/>
      <c r="K86" s="86"/>
      <c r="N86" s="26"/>
    </row>
    <row r="87" spans="1:14">
      <c r="A87" s="1" t="s">
        <v>128</v>
      </c>
      <c r="B87" s="5"/>
      <c r="C87" s="5"/>
      <c r="D87" s="38" t="s">
        <v>238</v>
      </c>
      <c r="E87" s="9"/>
      <c r="F87" s="2"/>
      <c r="H87" s="16"/>
      <c r="J87" s="27"/>
      <c r="K87" s="86"/>
      <c r="N87" s="26"/>
    </row>
    <row r="88" spans="1:14">
      <c r="A88" s="1" t="s">
        <v>130</v>
      </c>
      <c r="B88" s="5"/>
      <c r="C88" s="5"/>
      <c r="D88" s="38" t="s">
        <v>222</v>
      </c>
      <c r="E88" s="9"/>
      <c r="F88" s="2"/>
      <c r="H88" s="16"/>
      <c r="J88" s="27"/>
      <c r="K88" s="86"/>
      <c r="N88" s="26"/>
    </row>
    <row r="89" spans="1:14">
      <c r="A89" s="1" t="s">
        <v>131</v>
      </c>
      <c r="B89" s="5"/>
      <c r="C89" s="5"/>
      <c r="D89" s="38" t="s">
        <v>239</v>
      </c>
      <c r="E89" s="9"/>
      <c r="F89" s="2"/>
      <c r="H89" s="16"/>
      <c r="J89" s="27"/>
      <c r="K89" s="86"/>
      <c r="N89" s="26"/>
    </row>
    <row r="90" spans="1:14">
      <c r="A90" s="1" t="s">
        <v>10</v>
      </c>
      <c r="B90" s="5"/>
      <c r="C90" s="5"/>
      <c r="D90" s="38" t="s">
        <v>240</v>
      </c>
      <c r="E90" s="9"/>
      <c r="F90" s="2"/>
      <c r="H90" s="16"/>
      <c r="J90" s="27"/>
      <c r="K90" s="86"/>
      <c r="N90" s="26"/>
    </row>
    <row r="91" spans="1:14">
      <c r="A91" s="1" t="s">
        <v>161</v>
      </c>
      <c r="B91" s="5"/>
      <c r="C91" s="5"/>
      <c r="D91" s="38" t="s">
        <v>241</v>
      </c>
      <c r="E91" s="9"/>
      <c r="F91" s="2"/>
      <c r="G91" s="36"/>
      <c r="H91" s="43"/>
      <c r="K91" s="86"/>
      <c r="N91" s="26"/>
    </row>
    <row r="92" spans="1:14" ht="25.5">
      <c r="A92" s="1" t="s">
        <v>122</v>
      </c>
      <c r="B92" s="5"/>
      <c r="C92" s="5"/>
      <c r="D92" s="38" t="s">
        <v>242</v>
      </c>
      <c r="E92" s="9"/>
      <c r="F92" s="2"/>
      <c r="G92" s="36"/>
      <c r="H92" s="43"/>
      <c r="K92" s="86"/>
      <c r="N92" s="26"/>
    </row>
    <row r="93" spans="1:14">
      <c r="B93" s="5"/>
      <c r="C93" s="5"/>
      <c r="D93" s="6"/>
      <c r="E93" s="9"/>
      <c r="F93" s="2"/>
      <c r="G93" s="36"/>
      <c r="H93" s="43"/>
      <c r="K93" s="86"/>
      <c r="N93" s="26"/>
    </row>
    <row r="94" spans="1:14">
      <c r="A94" s="1" t="s">
        <v>9</v>
      </c>
      <c r="B94" s="5"/>
      <c r="C94" s="40" t="s">
        <v>92</v>
      </c>
      <c r="D94" s="24" t="s">
        <v>243</v>
      </c>
      <c r="E94" s="41" t="s">
        <v>118</v>
      </c>
      <c r="F94" s="41">
        <v>1</v>
      </c>
      <c r="G94" s="17"/>
      <c r="H94" s="52">
        <f>F94*G94</f>
        <v>0</v>
      </c>
      <c r="K94" s="86"/>
      <c r="N94" s="26"/>
    </row>
    <row r="95" spans="1:14">
      <c r="A95" s="1" t="s">
        <v>127</v>
      </c>
      <c r="B95" s="5"/>
      <c r="C95" s="5"/>
      <c r="D95" s="38" t="s">
        <v>157</v>
      </c>
      <c r="E95" s="2"/>
      <c r="F95" s="2"/>
      <c r="G95" s="7"/>
      <c r="H95" s="7"/>
      <c r="K95" s="86"/>
      <c r="N95" s="26"/>
    </row>
    <row r="96" spans="1:14" ht="25.5">
      <c r="A96" s="1" t="s">
        <v>128</v>
      </c>
      <c r="C96" s="64"/>
      <c r="D96" s="38" t="s">
        <v>244</v>
      </c>
      <c r="E96" s="2"/>
      <c r="F96" s="2"/>
      <c r="G96" s="7"/>
      <c r="H96" s="7"/>
      <c r="K96" s="86"/>
      <c r="L96" s="87"/>
      <c r="N96" s="26"/>
    </row>
    <row r="97" spans="1:14">
      <c r="A97" s="1" t="s">
        <v>130</v>
      </c>
      <c r="C97" s="64"/>
      <c r="D97" s="38" t="s">
        <v>222</v>
      </c>
      <c r="E97" s="2"/>
      <c r="F97" s="2"/>
      <c r="G97" s="7"/>
      <c r="H97" s="7"/>
      <c r="K97" s="86"/>
      <c r="L97" s="87"/>
      <c r="N97" s="26"/>
    </row>
    <row r="98" spans="1:14">
      <c r="A98" s="1" t="s">
        <v>131</v>
      </c>
      <c r="C98" s="64"/>
      <c r="D98" s="38" t="s">
        <v>245</v>
      </c>
      <c r="E98" s="61"/>
      <c r="F98" s="61"/>
      <c r="G98" s="7"/>
      <c r="H98" s="7"/>
      <c r="K98" s="86"/>
      <c r="L98" s="87"/>
      <c r="N98" s="26"/>
    </row>
    <row r="99" spans="1:14">
      <c r="A99" s="62" t="s">
        <v>10</v>
      </c>
      <c r="C99" s="64"/>
      <c r="D99" s="38" t="s">
        <v>435</v>
      </c>
      <c r="E99" s="61"/>
      <c r="F99" s="61"/>
      <c r="G99" s="7"/>
      <c r="H99" s="7"/>
      <c r="K99" s="86"/>
      <c r="L99" s="87"/>
      <c r="N99" s="26"/>
    </row>
    <row r="100" spans="1:14">
      <c r="A100" s="62" t="s">
        <v>10</v>
      </c>
      <c r="C100" s="64"/>
      <c r="D100" s="38" t="s">
        <v>246</v>
      </c>
      <c r="E100" s="61"/>
      <c r="F100" s="61"/>
      <c r="G100" s="7"/>
      <c r="H100" s="7"/>
      <c r="K100" s="86"/>
      <c r="L100" s="87"/>
      <c r="N100" s="26"/>
    </row>
    <row r="101" spans="1:14" ht="25.5">
      <c r="A101" s="1" t="s">
        <v>122</v>
      </c>
      <c r="C101" s="64"/>
      <c r="D101" s="38" t="s">
        <v>247</v>
      </c>
      <c r="E101" s="61"/>
      <c r="F101" s="61"/>
      <c r="G101" s="7"/>
      <c r="H101" s="7"/>
      <c r="K101" s="86"/>
      <c r="L101" s="87"/>
      <c r="N101" s="26"/>
    </row>
    <row r="102" spans="1:14">
      <c r="K102" s="86"/>
      <c r="L102" s="87"/>
      <c r="N102" s="26"/>
    </row>
    <row r="103" spans="1:14">
      <c r="A103" s="1" t="s">
        <v>9</v>
      </c>
      <c r="B103" s="5"/>
      <c r="C103" s="40" t="s">
        <v>250</v>
      </c>
      <c r="D103" s="24" t="s">
        <v>249</v>
      </c>
      <c r="E103" s="41" t="s">
        <v>0</v>
      </c>
      <c r="F103" s="41">
        <v>1</v>
      </c>
      <c r="G103" s="17"/>
      <c r="H103" s="51">
        <f>F103*G103</f>
        <v>0</v>
      </c>
      <c r="J103" s="27"/>
      <c r="K103" s="86"/>
      <c r="L103" s="86"/>
      <c r="N103" s="26"/>
    </row>
    <row r="104" spans="1:14">
      <c r="A104" s="1" t="s">
        <v>127</v>
      </c>
      <c r="B104" s="5"/>
      <c r="C104" s="5"/>
      <c r="D104" s="38" t="s">
        <v>23</v>
      </c>
      <c r="E104" s="9"/>
      <c r="F104" s="2"/>
      <c r="H104" s="16"/>
      <c r="J104" s="27"/>
      <c r="K104" s="86"/>
      <c r="L104" s="86"/>
      <c r="N104" s="26"/>
    </row>
    <row r="105" spans="1:14">
      <c r="A105" s="1" t="s">
        <v>128</v>
      </c>
      <c r="B105" s="5"/>
      <c r="C105" s="5"/>
      <c r="D105" s="38" t="s">
        <v>251</v>
      </c>
      <c r="E105" s="9"/>
      <c r="F105" s="2"/>
      <c r="H105" s="16"/>
      <c r="J105" s="27"/>
      <c r="K105" s="86"/>
      <c r="L105" s="86"/>
      <c r="N105" s="26"/>
    </row>
    <row r="106" spans="1:14">
      <c r="A106" s="1" t="s">
        <v>130</v>
      </c>
      <c r="B106" s="5"/>
      <c r="C106" s="5"/>
      <c r="D106" s="38" t="s">
        <v>187</v>
      </c>
      <c r="E106" s="9"/>
      <c r="F106" s="2"/>
      <c r="H106" s="16"/>
      <c r="J106" s="27"/>
      <c r="K106" s="86"/>
      <c r="L106" s="87"/>
      <c r="N106" s="26"/>
    </row>
    <row r="107" spans="1:14" ht="25.5">
      <c r="A107" s="1" t="s">
        <v>131</v>
      </c>
      <c r="B107" s="5"/>
      <c r="C107" s="5"/>
      <c r="D107" s="38" t="s">
        <v>252</v>
      </c>
      <c r="E107" s="9"/>
      <c r="F107" s="2"/>
      <c r="H107" s="16"/>
      <c r="J107" s="27"/>
      <c r="K107" s="86"/>
      <c r="L107" s="87"/>
      <c r="N107" s="26"/>
    </row>
    <row r="108" spans="1:14">
      <c r="A108" s="62" t="s">
        <v>10</v>
      </c>
      <c r="B108" s="5"/>
      <c r="C108" s="5"/>
      <c r="D108" s="38" t="s">
        <v>253</v>
      </c>
      <c r="E108" s="9"/>
      <c r="F108" s="2"/>
      <c r="H108" s="16"/>
      <c r="J108" s="27"/>
      <c r="K108" s="86"/>
      <c r="L108" s="87"/>
      <c r="N108" s="26"/>
    </row>
    <row r="109" spans="1:14">
      <c r="A109" s="62" t="s">
        <v>10</v>
      </c>
      <c r="B109" s="5"/>
      <c r="C109" s="5"/>
      <c r="D109" s="38" t="s">
        <v>439</v>
      </c>
      <c r="E109" s="9"/>
      <c r="F109" s="2"/>
      <c r="H109" s="16"/>
      <c r="J109" s="27"/>
      <c r="K109" s="86"/>
      <c r="L109" s="87"/>
      <c r="N109" s="26"/>
    </row>
    <row r="110" spans="1:14">
      <c r="A110" s="1" t="s">
        <v>120</v>
      </c>
      <c r="B110" s="5"/>
      <c r="C110" s="5"/>
      <c r="D110" s="38" t="s">
        <v>75</v>
      </c>
      <c r="E110" s="9"/>
      <c r="F110" s="2"/>
      <c r="H110" s="16"/>
      <c r="J110" s="27"/>
      <c r="K110" s="86"/>
      <c r="L110" s="87"/>
      <c r="N110" s="26"/>
    </row>
    <row r="111" spans="1:14" ht="25.5">
      <c r="A111" s="1" t="s">
        <v>122</v>
      </c>
      <c r="B111" s="5"/>
      <c r="C111" s="5"/>
      <c r="D111" s="38" t="s">
        <v>24</v>
      </c>
      <c r="E111" s="9"/>
      <c r="F111" s="2"/>
      <c r="H111" s="16"/>
      <c r="J111" s="27"/>
      <c r="K111" s="86"/>
      <c r="L111" s="87"/>
      <c r="N111" s="26"/>
    </row>
    <row r="112" spans="1:14">
      <c r="B112" s="5"/>
      <c r="C112" s="5"/>
      <c r="D112" s="38"/>
      <c r="E112" s="9"/>
      <c r="F112" s="2"/>
      <c r="H112" s="16"/>
      <c r="J112" s="27"/>
      <c r="K112" s="86"/>
      <c r="L112" s="87"/>
      <c r="N112" s="26"/>
    </row>
    <row r="113" spans="1:14">
      <c r="A113" s="1" t="s">
        <v>9</v>
      </c>
      <c r="B113" s="5"/>
      <c r="C113" s="40" t="s">
        <v>254</v>
      </c>
      <c r="D113" s="24" t="s">
        <v>255</v>
      </c>
      <c r="E113" s="41" t="s">
        <v>0</v>
      </c>
      <c r="F113" s="41">
        <v>2</v>
      </c>
      <c r="G113" s="17"/>
      <c r="H113" s="51">
        <f>F113*G113</f>
        <v>0</v>
      </c>
      <c r="J113" s="27"/>
      <c r="K113" s="86"/>
      <c r="L113" s="86"/>
      <c r="N113" s="26"/>
    </row>
    <row r="114" spans="1:14">
      <c r="A114" s="1" t="s">
        <v>127</v>
      </c>
      <c r="B114" s="5"/>
      <c r="C114" s="5"/>
      <c r="D114" s="38" t="s">
        <v>23</v>
      </c>
      <c r="E114" s="9"/>
      <c r="F114" s="2"/>
      <c r="H114" s="16"/>
      <c r="J114" s="27"/>
      <c r="K114" s="86"/>
      <c r="L114" s="86"/>
      <c r="N114" s="26"/>
    </row>
    <row r="115" spans="1:14" ht="25.5">
      <c r="A115" s="1" t="s">
        <v>128</v>
      </c>
      <c r="B115" s="5"/>
      <c r="C115" s="5"/>
      <c r="D115" s="38" t="s">
        <v>257</v>
      </c>
      <c r="E115" s="9"/>
      <c r="F115" s="2"/>
      <c r="H115" s="16"/>
      <c r="J115" s="3"/>
      <c r="K115" s="3"/>
      <c r="L115" s="86"/>
      <c r="N115" s="26"/>
    </row>
    <row r="116" spans="1:14">
      <c r="A116" s="1" t="s">
        <v>130</v>
      </c>
      <c r="B116" s="5"/>
      <c r="C116" s="5"/>
      <c r="D116" s="38" t="s">
        <v>187</v>
      </c>
      <c r="E116" s="9"/>
      <c r="F116" s="2"/>
      <c r="H116" s="16"/>
      <c r="J116" s="27"/>
      <c r="K116" s="86"/>
      <c r="L116" s="87"/>
      <c r="N116" s="26"/>
    </row>
    <row r="117" spans="1:14" ht="25.5">
      <c r="A117" s="1" t="s">
        <v>131</v>
      </c>
      <c r="B117" s="5"/>
      <c r="C117" s="5"/>
      <c r="D117" s="38" t="s">
        <v>252</v>
      </c>
      <c r="E117" s="9"/>
      <c r="F117" s="2"/>
      <c r="H117" s="16"/>
      <c r="J117" s="27"/>
      <c r="K117" s="86"/>
      <c r="L117" s="87"/>
      <c r="N117" s="26"/>
    </row>
    <row r="118" spans="1:14">
      <c r="A118" s="62" t="s">
        <v>10</v>
      </c>
      <c r="B118" s="5"/>
      <c r="C118" s="5"/>
      <c r="D118" s="38" t="s">
        <v>256</v>
      </c>
      <c r="E118" s="9"/>
      <c r="F118" s="2"/>
      <c r="H118" s="16"/>
      <c r="J118" s="27"/>
      <c r="K118" s="86"/>
      <c r="L118" s="87"/>
      <c r="N118" s="26"/>
    </row>
    <row r="119" spans="1:14">
      <c r="A119" s="62" t="s">
        <v>10</v>
      </c>
      <c r="B119" s="5"/>
      <c r="C119" s="5"/>
      <c r="D119" s="38" t="s">
        <v>439</v>
      </c>
      <c r="E119" s="9"/>
      <c r="F119" s="2"/>
      <c r="H119" s="16"/>
      <c r="J119" s="27"/>
      <c r="K119" s="86"/>
      <c r="L119" s="87"/>
      <c r="N119" s="26"/>
    </row>
    <row r="120" spans="1:14">
      <c r="A120" s="1" t="s">
        <v>120</v>
      </c>
      <c r="B120" s="5"/>
      <c r="C120" s="5"/>
      <c r="D120" s="38" t="s">
        <v>75</v>
      </c>
      <c r="E120" s="9"/>
      <c r="F120" s="2"/>
      <c r="H120" s="16"/>
      <c r="J120" s="27"/>
      <c r="K120" s="86"/>
      <c r="L120" s="87"/>
      <c r="N120" s="26"/>
    </row>
    <row r="121" spans="1:14" ht="25.5">
      <c r="A121" s="1" t="s">
        <v>122</v>
      </c>
      <c r="B121" s="5"/>
      <c r="C121" s="5"/>
      <c r="D121" s="38" t="s">
        <v>24</v>
      </c>
      <c r="E121" s="9"/>
      <c r="F121" s="2"/>
      <c r="H121" s="16"/>
      <c r="J121" s="27"/>
      <c r="K121" s="86"/>
      <c r="L121" s="87"/>
      <c r="N121" s="26"/>
    </row>
    <row r="122" spans="1:14">
      <c r="B122" s="5"/>
      <c r="C122" s="5"/>
      <c r="D122" s="24"/>
      <c r="E122" s="9"/>
      <c r="F122" s="2"/>
      <c r="H122" s="16"/>
      <c r="J122" s="27"/>
      <c r="K122" s="86"/>
      <c r="L122" s="87"/>
      <c r="N122" s="26"/>
    </row>
    <row r="123" spans="1:14">
      <c r="A123" s="1" t="s">
        <v>9</v>
      </c>
      <c r="B123" s="5"/>
      <c r="C123" s="40" t="s">
        <v>266</v>
      </c>
      <c r="D123" s="24" t="s">
        <v>267</v>
      </c>
      <c r="E123" s="41" t="s">
        <v>0</v>
      </c>
      <c r="F123" s="41">
        <v>1</v>
      </c>
      <c r="G123" s="17"/>
      <c r="H123" s="51">
        <f>F123*G123</f>
        <v>0</v>
      </c>
      <c r="J123" s="27"/>
      <c r="K123" s="86"/>
      <c r="L123" s="87"/>
      <c r="N123" s="26"/>
    </row>
    <row r="124" spans="1:14">
      <c r="A124" s="1" t="s">
        <v>127</v>
      </c>
      <c r="B124" s="5"/>
      <c r="C124" s="5"/>
      <c r="D124" s="38" t="s">
        <v>23</v>
      </c>
      <c r="E124" s="9"/>
      <c r="F124" s="2"/>
      <c r="H124" s="16"/>
      <c r="J124" s="27"/>
      <c r="K124" s="86"/>
      <c r="L124" s="87"/>
      <c r="N124" s="26"/>
    </row>
    <row r="125" spans="1:14">
      <c r="A125" s="1" t="s">
        <v>128</v>
      </c>
      <c r="B125" s="5"/>
      <c r="C125" s="5"/>
      <c r="D125" s="38" t="s">
        <v>268</v>
      </c>
      <c r="E125" s="9"/>
      <c r="F125" s="2"/>
      <c r="H125" s="16"/>
      <c r="J125" s="27"/>
      <c r="K125" s="86"/>
      <c r="L125" s="87"/>
      <c r="N125" s="26"/>
    </row>
    <row r="126" spans="1:14">
      <c r="A126" s="1" t="s">
        <v>131</v>
      </c>
      <c r="B126" s="5"/>
      <c r="C126" s="5"/>
      <c r="D126" s="38" t="s">
        <v>269</v>
      </c>
      <c r="E126" s="9"/>
      <c r="F126" s="2"/>
      <c r="H126" s="16"/>
      <c r="J126" s="27"/>
      <c r="K126" s="86"/>
      <c r="L126" s="87"/>
      <c r="N126" s="26"/>
    </row>
    <row r="127" spans="1:14" ht="25.5">
      <c r="A127" s="62" t="s">
        <v>10</v>
      </c>
      <c r="B127" s="5"/>
      <c r="C127" s="5"/>
      <c r="D127" s="38" t="s">
        <v>270</v>
      </c>
      <c r="E127" s="9"/>
      <c r="F127" s="2"/>
      <c r="H127" s="16"/>
      <c r="J127" s="27"/>
      <c r="K127" s="86"/>
      <c r="L127" s="87"/>
      <c r="N127" s="26"/>
    </row>
    <row r="128" spans="1:14">
      <c r="B128" s="5"/>
      <c r="C128" s="5"/>
      <c r="D128" s="24"/>
      <c r="E128" s="9"/>
      <c r="F128" s="2"/>
      <c r="H128" s="16"/>
      <c r="J128" s="27"/>
      <c r="K128" s="86"/>
      <c r="L128" s="87"/>
      <c r="N128" s="26"/>
    </row>
    <row r="129" spans="1:14">
      <c r="A129" s="1" t="s">
        <v>9</v>
      </c>
      <c r="B129" s="5"/>
      <c r="C129" s="40" t="s">
        <v>94</v>
      </c>
      <c r="D129" s="47" t="s">
        <v>258</v>
      </c>
      <c r="E129" s="41" t="s">
        <v>0</v>
      </c>
      <c r="F129" s="41">
        <v>2</v>
      </c>
      <c r="G129" s="17"/>
      <c r="H129" s="51">
        <f>F129*G129</f>
        <v>0</v>
      </c>
      <c r="J129" s="27"/>
      <c r="K129" s="86"/>
      <c r="L129" s="86"/>
      <c r="N129" s="26"/>
    </row>
    <row r="130" spans="1:14">
      <c r="A130" s="1" t="s">
        <v>127</v>
      </c>
      <c r="B130" s="5"/>
      <c r="C130" s="5"/>
      <c r="D130" s="38" t="s">
        <v>23</v>
      </c>
      <c r="E130" s="9"/>
      <c r="F130" s="2"/>
      <c r="H130" s="16"/>
      <c r="J130" s="27"/>
      <c r="K130" s="86"/>
      <c r="L130" s="86"/>
      <c r="N130" s="26"/>
    </row>
    <row r="131" spans="1:14">
      <c r="A131" s="1" t="s">
        <v>128</v>
      </c>
      <c r="B131" s="5"/>
      <c r="C131" s="5"/>
      <c r="D131" s="38" t="s">
        <v>259</v>
      </c>
      <c r="E131" s="9"/>
      <c r="F131" s="2"/>
      <c r="H131" s="16"/>
      <c r="J131" s="27"/>
      <c r="K131" s="86"/>
      <c r="L131" s="86"/>
      <c r="N131" s="26"/>
    </row>
    <row r="132" spans="1:14">
      <c r="A132" s="1" t="s">
        <v>130</v>
      </c>
      <c r="B132" s="5"/>
      <c r="C132" s="5"/>
      <c r="D132" s="38" t="s">
        <v>187</v>
      </c>
      <c r="E132" s="9"/>
      <c r="F132" s="2"/>
      <c r="H132" s="16"/>
      <c r="J132" s="27"/>
      <c r="K132" s="86"/>
      <c r="L132" s="86"/>
      <c r="N132" s="26"/>
    </row>
    <row r="133" spans="1:14">
      <c r="A133" s="1" t="s">
        <v>131</v>
      </c>
      <c r="B133" s="5"/>
      <c r="C133" s="5"/>
      <c r="D133" s="38" t="s">
        <v>260</v>
      </c>
      <c r="E133" s="9"/>
      <c r="F133" s="2"/>
      <c r="H133" s="16"/>
      <c r="J133" s="27"/>
      <c r="K133" s="86"/>
      <c r="L133" s="86"/>
      <c r="N133" s="26"/>
    </row>
    <row r="134" spans="1:14">
      <c r="A134" s="62" t="s">
        <v>10</v>
      </c>
      <c r="B134" s="5"/>
      <c r="C134" s="5"/>
      <c r="D134" s="38" t="s">
        <v>261</v>
      </c>
      <c r="E134" s="9"/>
      <c r="F134" s="2"/>
      <c r="H134" s="16"/>
      <c r="J134" s="27"/>
      <c r="K134" s="86"/>
      <c r="L134" s="87"/>
      <c r="N134" s="26"/>
    </row>
    <row r="135" spans="1:14">
      <c r="A135" s="1" t="s">
        <v>120</v>
      </c>
      <c r="B135" s="5"/>
      <c r="C135" s="5"/>
      <c r="D135" s="38" t="s">
        <v>262</v>
      </c>
      <c r="E135" s="9"/>
      <c r="F135" s="2"/>
      <c r="H135" s="16"/>
      <c r="J135" s="27"/>
      <c r="K135" s="86"/>
      <c r="L135" s="87"/>
      <c r="N135" s="26"/>
    </row>
    <row r="136" spans="1:14" ht="25.5">
      <c r="A136" s="1" t="s">
        <v>122</v>
      </c>
      <c r="B136" s="5"/>
      <c r="C136" s="5"/>
      <c r="D136" s="38" t="s">
        <v>360</v>
      </c>
      <c r="E136" s="9"/>
      <c r="F136" s="2"/>
      <c r="H136" s="16"/>
      <c r="J136" s="27"/>
      <c r="K136" s="86"/>
      <c r="L136" s="87"/>
      <c r="N136" s="26"/>
    </row>
    <row r="137" spans="1:14">
      <c r="B137" s="3"/>
      <c r="C137" s="3"/>
      <c r="D137" s="3"/>
      <c r="E137" s="3"/>
      <c r="F137" s="3"/>
      <c r="J137" s="3"/>
      <c r="K137" s="3"/>
      <c r="L137" s="3"/>
      <c r="N137" s="26"/>
    </row>
    <row r="138" spans="1:14">
      <c r="A138" s="1" t="s">
        <v>9</v>
      </c>
      <c r="B138" s="40"/>
      <c r="C138" s="40" t="s">
        <v>271</v>
      </c>
      <c r="D138" s="24" t="s">
        <v>274</v>
      </c>
      <c r="E138" s="41" t="s">
        <v>0</v>
      </c>
      <c r="F138" s="41">
        <v>1</v>
      </c>
      <c r="G138" s="17"/>
      <c r="H138" s="51">
        <f>F138*G138</f>
        <v>0</v>
      </c>
      <c r="L138" s="88"/>
      <c r="N138" s="26"/>
    </row>
    <row r="139" spans="1:14">
      <c r="A139" s="1" t="s">
        <v>127</v>
      </c>
      <c r="B139" s="40"/>
      <c r="C139" s="41"/>
      <c r="D139" s="38" t="s">
        <v>157</v>
      </c>
      <c r="E139" s="53"/>
      <c r="F139" s="53"/>
      <c r="G139" s="36"/>
      <c r="H139" s="36"/>
      <c r="L139" s="88"/>
      <c r="N139" s="26"/>
    </row>
    <row r="140" spans="1:14">
      <c r="A140" s="1" t="s">
        <v>128</v>
      </c>
      <c r="B140" s="40"/>
      <c r="C140" s="41"/>
      <c r="D140" s="38" t="s">
        <v>272</v>
      </c>
      <c r="E140" s="53"/>
      <c r="F140" s="53"/>
      <c r="G140" s="36"/>
      <c r="H140" s="36"/>
      <c r="L140" s="88"/>
      <c r="N140" s="26"/>
    </row>
    <row r="141" spans="1:14">
      <c r="A141" s="1" t="s">
        <v>131</v>
      </c>
      <c r="B141" s="40"/>
      <c r="C141" s="41"/>
      <c r="D141" s="38" t="s">
        <v>273</v>
      </c>
      <c r="E141" s="53"/>
      <c r="F141" s="53"/>
      <c r="G141" s="36"/>
      <c r="H141" s="36"/>
      <c r="L141" s="88"/>
      <c r="N141" s="26"/>
    </row>
    <row r="142" spans="1:14">
      <c r="A142" s="1" t="s">
        <v>10</v>
      </c>
      <c r="B142" s="40"/>
      <c r="C142" s="41"/>
      <c r="D142" s="38" t="s">
        <v>275</v>
      </c>
      <c r="E142" s="53"/>
      <c r="F142" s="53"/>
      <c r="G142" s="36"/>
      <c r="H142" s="36"/>
      <c r="L142" s="88"/>
      <c r="N142" s="26"/>
    </row>
    <row r="143" spans="1:14" ht="25.5">
      <c r="A143" s="1" t="s">
        <v>161</v>
      </c>
      <c r="B143" s="41"/>
      <c r="C143" s="40"/>
      <c r="D143" s="38" t="s">
        <v>365</v>
      </c>
      <c r="E143" s="53"/>
      <c r="F143" s="53"/>
      <c r="G143" s="36"/>
      <c r="H143" s="36"/>
      <c r="L143" s="88"/>
      <c r="N143" s="26"/>
    </row>
    <row r="144" spans="1:14" ht="25.5">
      <c r="A144" s="1" t="s">
        <v>122</v>
      </c>
      <c r="B144" s="41"/>
      <c r="C144" s="40"/>
      <c r="D144" s="38" t="s">
        <v>276</v>
      </c>
      <c r="E144" s="53"/>
      <c r="F144" s="53"/>
      <c r="G144" s="36"/>
      <c r="H144" s="36"/>
      <c r="L144" s="88"/>
      <c r="N144" s="26"/>
    </row>
    <row r="145" spans="1:14">
      <c r="B145" s="5"/>
      <c r="C145" s="40"/>
      <c r="D145" s="47"/>
      <c r="E145" s="41"/>
      <c r="F145" s="41"/>
      <c r="G145" s="60"/>
      <c r="H145" s="43"/>
      <c r="J145" s="27"/>
      <c r="K145" s="86"/>
      <c r="L145" s="87"/>
      <c r="N145" s="26"/>
    </row>
    <row r="146" spans="1:14">
      <c r="A146" s="1" t="s">
        <v>9</v>
      </c>
      <c r="B146" s="40"/>
      <c r="C146" s="40" t="s">
        <v>277</v>
      </c>
      <c r="D146" s="24" t="s">
        <v>278</v>
      </c>
      <c r="E146" s="41" t="s">
        <v>0</v>
      </c>
      <c r="F146" s="41">
        <v>1</v>
      </c>
      <c r="G146" s="17"/>
      <c r="H146" s="51">
        <f>F146*G146</f>
        <v>0</v>
      </c>
      <c r="L146" s="88"/>
      <c r="N146" s="26"/>
    </row>
    <row r="147" spans="1:14">
      <c r="A147" s="1" t="s">
        <v>127</v>
      </c>
      <c r="B147" s="40"/>
      <c r="C147" s="41"/>
      <c r="D147" s="38" t="s">
        <v>157</v>
      </c>
      <c r="E147" s="53"/>
      <c r="F147" s="53"/>
      <c r="G147" s="36"/>
      <c r="H147" s="36"/>
      <c r="L147" s="88"/>
      <c r="N147" s="26"/>
    </row>
    <row r="148" spans="1:14">
      <c r="A148" s="1" t="s">
        <v>128</v>
      </c>
      <c r="B148" s="40"/>
      <c r="C148" s="41"/>
      <c r="D148" s="38" t="s">
        <v>279</v>
      </c>
      <c r="E148" s="53"/>
      <c r="F148" s="53"/>
      <c r="G148" s="36"/>
      <c r="H148" s="36"/>
      <c r="L148" s="88"/>
      <c r="N148" s="26"/>
    </row>
    <row r="149" spans="1:14">
      <c r="A149" s="1" t="s">
        <v>131</v>
      </c>
      <c r="B149" s="40"/>
      <c r="C149" s="41"/>
      <c r="D149" s="38" t="s">
        <v>280</v>
      </c>
      <c r="E149" s="53"/>
      <c r="F149" s="53"/>
      <c r="G149" s="36"/>
      <c r="H149" s="36"/>
      <c r="L149" s="88"/>
      <c r="N149" s="26"/>
    </row>
    <row r="150" spans="1:14">
      <c r="A150" s="1" t="s">
        <v>10</v>
      </c>
      <c r="B150" s="40"/>
      <c r="C150" s="41"/>
      <c r="D150" s="38" t="s">
        <v>281</v>
      </c>
      <c r="E150" s="53"/>
      <c r="F150" s="53"/>
      <c r="G150" s="36"/>
      <c r="H150" s="36"/>
      <c r="L150" s="88"/>
      <c r="N150" s="26"/>
    </row>
    <row r="151" spans="1:14" ht="25.5">
      <c r="A151" s="1" t="s">
        <v>161</v>
      </c>
      <c r="B151" s="41"/>
      <c r="C151" s="40"/>
      <c r="D151" s="38" t="s">
        <v>365</v>
      </c>
      <c r="E151" s="53"/>
      <c r="F151" s="53"/>
      <c r="G151" s="36"/>
      <c r="H151" s="36"/>
      <c r="L151" s="88"/>
      <c r="N151" s="26"/>
    </row>
    <row r="152" spans="1:14" ht="25.5">
      <c r="A152" s="1" t="s">
        <v>122</v>
      </c>
      <c r="B152" s="41"/>
      <c r="C152" s="40"/>
      <c r="D152" s="38" t="s">
        <v>282</v>
      </c>
      <c r="E152" s="53"/>
      <c r="F152" s="53"/>
      <c r="G152" s="36"/>
      <c r="H152" s="36"/>
      <c r="L152" s="88"/>
      <c r="N152" s="26"/>
    </row>
    <row r="153" spans="1:14">
      <c r="B153" s="5"/>
      <c r="C153" s="40"/>
      <c r="D153" s="47"/>
      <c r="E153" s="41"/>
      <c r="F153" s="41"/>
      <c r="G153" s="60"/>
      <c r="H153" s="43"/>
      <c r="J153" s="27"/>
      <c r="K153" s="86"/>
      <c r="L153" s="87"/>
      <c r="N153" s="26"/>
    </row>
    <row r="154" spans="1:14">
      <c r="A154" s="1" t="s">
        <v>9</v>
      </c>
      <c r="B154" s="41"/>
      <c r="C154" s="40" t="s">
        <v>95</v>
      </c>
      <c r="D154" s="47" t="s">
        <v>283</v>
      </c>
      <c r="E154" s="41" t="s">
        <v>118</v>
      </c>
      <c r="F154" s="41">
        <v>1</v>
      </c>
      <c r="G154" s="17"/>
      <c r="H154" s="51">
        <f>F154*G154</f>
        <v>0</v>
      </c>
      <c r="J154" s="27"/>
      <c r="K154" s="86"/>
      <c r="N154" s="26"/>
    </row>
    <row r="155" spans="1:14">
      <c r="A155" s="1" t="s">
        <v>127</v>
      </c>
      <c r="B155" s="40"/>
      <c r="C155" s="41"/>
      <c r="D155" s="38" t="s">
        <v>157</v>
      </c>
      <c r="E155" s="53"/>
      <c r="F155" s="53"/>
      <c r="J155" s="27"/>
      <c r="K155" s="86"/>
      <c r="N155" s="26"/>
    </row>
    <row r="156" spans="1:14">
      <c r="A156" s="1" t="s">
        <v>128</v>
      </c>
      <c r="B156" s="41"/>
      <c r="C156" s="40"/>
      <c r="D156" s="38" t="s">
        <v>21</v>
      </c>
      <c r="E156" s="53"/>
      <c r="F156" s="53"/>
      <c r="J156" s="27"/>
      <c r="K156" s="86"/>
      <c r="N156" s="26"/>
    </row>
    <row r="157" spans="1:14">
      <c r="A157" s="1" t="s">
        <v>130</v>
      </c>
      <c r="B157" s="41"/>
      <c r="C157" s="40"/>
      <c r="D157" s="38" t="s">
        <v>284</v>
      </c>
      <c r="E157" s="53"/>
      <c r="F157" s="53"/>
      <c r="J157" s="27"/>
      <c r="K157" s="86"/>
      <c r="N157" s="26"/>
    </row>
    <row r="158" spans="1:14" ht="12.75" customHeight="1">
      <c r="A158" s="1" t="s">
        <v>131</v>
      </c>
      <c r="B158" s="41"/>
      <c r="C158" s="40"/>
      <c r="D158" s="38" t="s">
        <v>285</v>
      </c>
      <c r="E158" s="53"/>
      <c r="F158" s="53"/>
      <c r="J158" s="27"/>
      <c r="K158" s="86"/>
      <c r="N158" s="26"/>
    </row>
    <row r="159" spans="1:14" ht="12.75" customHeight="1">
      <c r="A159" s="1" t="s">
        <v>10</v>
      </c>
      <c r="B159" s="41"/>
      <c r="C159" s="40"/>
      <c r="D159" s="38" t="s">
        <v>286</v>
      </c>
      <c r="E159" s="53"/>
      <c r="F159" s="53"/>
      <c r="J159" s="27"/>
      <c r="K159" s="86"/>
      <c r="N159" s="26"/>
    </row>
    <row r="160" spans="1:14" ht="25.5" customHeight="1">
      <c r="A160" s="1" t="s">
        <v>161</v>
      </c>
      <c r="B160" s="41"/>
      <c r="C160" s="40"/>
      <c r="D160" s="38" t="s">
        <v>367</v>
      </c>
      <c r="E160" s="53"/>
      <c r="F160" s="53"/>
      <c r="J160" s="27"/>
      <c r="K160" s="86"/>
      <c r="N160" s="26"/>
    </row>
    <row r="161" spans="1:14" ht="102">
      <c r="A161" s="1" t="s">
        <v>122</v>
      </c>
      <c r="B161" s="41"/>
      <c r="C161" s="40"/>
      <c r="D161" s="57" t="s">
        <v>434</v>
      </c>
      <c r="E161" s="53"/>
      <c r="F161" s="53"/>
      <c r="N161" s="26"/>
    </row>
    <row r="162" spans="1:14">
      <c r="B162" s="41"/>
      <c r="C162" s="40"/>
      <c r="D162" s="38"/>
      <c r="E162" s="53"/>
      <c r="F162" s="53"/>
      <c r="N162" s="26"/>
    </row>
    <row r="163" spans="1:14">
      <c r="A163" s="1" t="s">
        <v>9</v>
      </c>
      <c r="B163" s="41"/>
      <c r="C163" s="40" t="s">
        <v>96</v>
      </c>
      <c r="D163" s="24" t="s">
        <v>287</v>
      </c>
      <c r="E163" s="41" t="s">
        <v>0</v>
      </c>
      <c r="F163" s="41">
        <v>2</v>
      </c>
      <c r="G163" s="17"/>
      <c r="H163" s="51">
        <f>F163*G163</f>
        <v>0</v>
      </c>
      <c r="J163" s="27"/>
      <c r="K163" s="86"/>
      <c r="L163" s="86"/>
      <c r="N163" s="26"/>
    </row>
    <row r="164" spans="1:14">
      <c r="A164" s="1" t="s">
        <v>127</v>
      </c>
      <c r="B164" s="41"/>
      <c r="C164" s="40"/>
      <c r="D164" s="38" t="s">
        <v>23</v>
      </c>
      <c r="E164" s="53"/>
      <c r="F164" s="53"/>
      <c r="J164" s="27"/>
      <c r="K164" s="86"/>
      <c r="N164" s="26"/>
    </row>
    <row r="165" spans="1:14">
      <c r="A165" s="1" t="s">
        <v>128</v>
      </c>
      <c r="B165" s="41"/>
      <c r="C165" s="40"/>
      <c r="D165" s="38" t="s">
        <v>288</v>
      </c>
      <c r="E165" s="53"/>
      <c r="F165" s="53"/>
      <c r="N165" s="26"/>
    </row>
    <row r="166" spans="1:14">
      <c r="A166" s="1" t="s">
        <v>130</v>
      </c>
      <c r="B166" s="41"/>
      <c r="C166" s="40"/>
      <c r="D166" s="38" t="s">
        <v>25</v>
      </c>
      <c r="E166" s="53"/>
      <c r="F166" s="53"/>
      <c r="N166" s="26"/>
    </row>
    <row r="167" spans="1:14">
      <c r="A167" s="1" t="s">
        <v>131</v>
      </c>
      <c r="B167" s="41"/>
      <c r="C167" s="40"/>
      <c r="D167" s="38" t="s">
        <v>289</v>
      </c>
      <c r="E167" s="53"/>
      <c r="F167" s="53"/>
      <c r="N167" s="26"/>
    </row>
    <row r="168" spans="1:14">
      <c r="A168" s="1" t="s">
        <v>10</v>
      </c>
      <c r="B168" s="41"/>
      <c r="C168" s="40"/>
      <c r="D168" s="38" t="s">
        <v>292</v>
      </c>
      <c r="E168" s="53"/>
      <c r="F168" s="53"/>
      <c r="N168" s="26"/>
    </row>
    <row r="169" spans="1:14" ht="12.75" customHeight="1">
      <c r="A169" s="1" t="s">
        <v>10</v>
      </c>
      <c r="B169" s="41"/>
      <c r="C169" s="40"/>
      <c r="D169" s="38" t="s">
        <v>290</v>
      </c>
      <c r="E169" s="53"/>
      <c r="F169" s="53"/>
      <c r="N169" s="26"/>
    </row>
    <row r="170" spans="1:14" ht="25.5">
      <c r="A170" s="1" t="s">
        <v>120</v>
      </c>
      <c r="B170" s="41"/>
      <c r="C170" s="40"/>
      <c r="D170" s="38" t="s">
        <v>293</v>
      </c>
      <c r="E170" s="53"/>
      <c r="F170" s="53"/>
      <c r="N170" s="26"/>
    </row>
    <row r="171" spans="1:14">
      <c r="A171" s="1" t="s">
        <v>120</v>
      </c>
      <c r="B171" s="5"/>
      <c r="C171" s="3"/>
      <c r="D171" s="38" t="s">
        <v>132</v>
      </c>
      <c r="E171" s="53"/>
      <c r="F171" s="53"/>
      <c r="N171" s="26"/>
    </row>
    <row r="172" spans="1:14" ht="25.5">
      <c r="A172" s="1" t="s">
        <v>122</v>
      </c>
      <c r="B172" s="5"/>
      <c r="C172" s="3"/>
      <c r="D172" s="38" t="s">
        <v>133</v>
      </c>
      <c r="E172" s="53"/>
      <c r="F172" s="53"/>
      <c r="N172" s="26"/>
    </row>
    <row r="173" spans="1:14">
      <c r="B173" s="41"/>
      <c r="C173" s="40"/>
      <c r="D173" s="38"/>
      <c r="E173" s="53"/>
      <c r="F173" s="53"/>
      <c r="N173" s="26"/>
    </row>
    <row r="174" spans="1:14">
      <c r="A174" s="1" t="s">
        <v>9</v>
      </c>
      <c r="B174" s="41"/>
      <c r="C174" s="40" t="s">
        <v>294</v>
      </c>
      <c r="D174" s="24" t="s">
        <v>287</v>
      </c>
      <c r="E174" s="41" t="s">
        <v>0</v>
      </c>
      <c r="F174" s="41">
        <v>1</v>
      </c>
      <c r="G174" s="17"/>
      <c r="H174" s="51">
        <f>F174*G174</f>
        <v>0</v>
      </c>
      <c r="N174" s="26"/>
    </row>
    <row r="175" spans="1:14">
      <c r="A175" s="1" t="s">
        <v>127</v>
      </c>
      <c r="B175" s="41"/>
      <c r="C175" s="40"/>
      <c r="D175" s="38" t="s">
        <v>23</v>
      </c>
      <c r="E175" s="53"/>
      <c r="F175" s="53"/>
      <c r="N175" s="26"/>
    </row>
    <row r="176" spans="1:14">
      <c r="A176" s="1" t="s">
        <v>128</v>
      </c>
      <c r="B176" s="41"/>
      <c r="C176" s="40"/>
      <c r="D176" s="38" t="s">
        <v>295</v>
      </c>
      <c r="E176" s="53"/>
      <c r="F176" s="53"/>
      <c r="N176" s="26"/>
    </row>
    <row r="177" spans="1:14">
      <c r="A177" s="1" t="s">
        <v>130</v>
      </c>
      <c r="B177" s="41"/>
      <c r="C177" s="40"/>
      <c r="D177" s="38" t="s">
        <v>25</v>
      </c>
      <c r="E177" s="53"/>
      <c r="F177" s="53"/>
      <c r="N177" s="26"/>
    </row>
    <row r="178" spans="1:14">
      <c r="A178" s="1" t="s">
        <v>131</v>
      </c>
      <c r="B178" s="41"/>
      <c r="C178" s="40"/>
      <c r="D178" s="38" t="s">
        <v>296</v>
      </c>
      <c r="E178" s="53"/>
      <c r="F178" s="53"/>
      <c r="N178" s="26"/>
    </row>
    <row r="179" spans="1:14">
      <c r="A179" s="1" t="s">
        <v>10</v>
      </c>
      <c r="B179" s="41"/>
      <c r="C179" s="40"/>
      <c r="D179" s="38" t="s">
        <v>292</v>
      </c>
      <c r="E179" s="53"/>
      <c r="F179" s="53"/>
      <c r="N179" s="26"/>
    </row>
    <row r="180" spans="1:14">
      <c r="A180" s="1" t="s">
        <v>10</v>
      </c>
      <c r="B180" s="41"/>
      <c r="C180" s="40"/>
      <c r="D180" s="38" t="s">
        <v>297</v>
      </c>
      <c r="E180" s="53"/>
      <c r="F180" s="53"/>
      <c r="N180" s="26"/>
    </row>
    <row r="181" spans="1:14" ht="25.5">
      <c r="A181" s="1" t="s">
        <v>120</v>
      </c>
      <c r="B181" s="41"/>
      <c r="C181" s="40"/>
      <c r="D181" s="38" t="s">
        <v>298</v>
      </c>
      <c r="E181" s="53"/>
      <c r="F181" s="53"/>
      <c r="N181" s="26"/>
    </row>
    <row r="182" spans="1:14">
      <c r="A182" s="1" t="s">
        <v>120</v>
      </c>
      <c r="B182" s="5"/>
      <c r="C182" s="3"/>
      <c r="D182" s="38" t="s">
        <v>132</v>
      </c>
      <c r="E182" s="53"/>
      <c r="F182" s="53"/>
      <c r="N182" s="26"/>
    </row>
    <row r="183" spans="1:14">
      <c r="A183" s="1" t="s">
        <v>122</v>
      </c>
      <c r="B183" s="5"/>
      <c r="C183" s="3"/>
      <c r="D183" s="38" t="s">
        <v>303</v>
      </c>
      <c r="E183" s="53"/>
      <c r="F183" s="53"/>
      <c r="N183" s="26"/>
    </row>
    <row r="184" spans="1:14">
      <c r="B184" s="41"/>
      <c r="C184" s="40"/>
      <c r="D184" s="38"/>
      <c r="E184" s="53"/>
      <c r="F184" s="53"/>
      <c r="N184" s="26"/>
    </row>
    <row r="185" spans="1:14">
      <c r="A185" s="1" t="s">
        <v>9</v>
      </c>
      <c r="B185" s="41"/>
      <c r="C185" s="40" t="s">
        <v>97</v>
      </c>
      <c r="D185" s="24" t="s">
        <v>299</v>
      </c>
      <c r="E185" s="41" t="s">
        <v>0</v>
      </c>
      <c r="F185" s="41">
        <v>1</v>
      </c>
      <c r="G185" s="17"/>
      <c r="H185" s="51">
        <f>F185*G185</f>
        <v>0</v>
      </c>
      <c r="N185" s="26"/>
    </row>
    <row r="186" spans="1:14">
      <c r="A186" s="1" t="s">
        <v>127</v>
      </c>
      <c r="B186" s="41"/>
      <c r="C186" s="40"/>
      <c r="D186" s="38" t="s">
        <v>23</v>
      </c>
      <c r="E186" s="53"/>
      <c r="F186" s="53"/>
      <c r="N186" s="26"/>
    </row>
    <row r="187" spans="1:14">
      <c r="A187" s="1" t="s">
        <v>128</v>
      </c>
      <c r="B187" s="41"/>
      <c r="C187" s="40"/>
      <c r="D187" s="38" t="s">
        <v>300</v>
      </c>
      <c r="E187" s="53"/>
      <c r="F187" s="53"/>
      <c r="N187" s="26"/>
    </row>
    <row r="188" spans="1:14">
      <c r="A188" s="1" t="s">
        <v>130</v>
      </c>
      <c r="B188" s="41"/>
      <c r="C188" s="40"/>
      <c r="D188" s="38" t="s">
        <v>25</v>
      </c>
      <c r="E188" s="53"/>
      <c r="F188" s="53"/>
      <c r="N188" s="26"/>
    </row>
    <row r="189" spans="1:14">
      <c r="A189" s="1" t="s">
        <v>131</v>
      </c>
      <c r="B189" s="41"/>
      <c r="C189" s="40"/>
      <c r="D189" s="38" t="s">
        <v>301</v>
      </c>
      <c r="E189" s="53"/>
      <c r="F189" s="53"/>
      <c r="N189" s="26"/>
    </row>
    <row r="190" spans="1:14">
      <c r="A190" s="1" t="s">
        <v>10</v>
      </c>
      <c r="B190" s="41"/>
      <c r="C190" s="40"/>
      <c r="D190" s="57" t="s">
        <v>302</v>
      </c>
      <c r="E190" s="53"/>
      <c r="F190" s="53"/>
      <c r="N190" s="26"/>
    </row>
    <row r="191" spans="1:14">
      <c r="A191" s="1" t="s">
        <v>161</v>
      </c>
      <c r="B191" s="41"/>
      <c r="C191" s="40"/>
      <c r="D191" s="38" t="s">
        <v>171</v>
      </c>
      <c r="E191" s="53"/>
      <c r="F191" s="53"/>
      <c r="N191" s="26"/>
    </row>
    <row r="192" spans="1:14" ht="38.25">
      <c r="A192" s="1" t="s">
        <v>122</v>
      </c>
      <c r="B192" s="5"/>
      <c r="C192" s="3"/>
      <c r="D192" s="38" t="s">
        <v>304</v>
      </c>
      <c r="E192" s="53"/>
      <c r="F192" s="53"/>
      <c r="N192" s="26"/>
    </row>
    <row r="193" spans="1:14">
      <c r="B193" s="41"/>
      <c r="C193" s="40"/>
      <c r="D193" s="38"/>
      <c r="E193" s="53"/>
      <c r="F193" s="53"/>
      <c r="N193" s="26"/>
    </row>
    <row r="194" spans="1:14">
      <c r="A194" s="1" t="s">
        <v>9</v>
      </c>
      <c r="B194" s="41"/>
      <c r="C194" s="40" t="s">
        <v>98</v>
      </c>
      <c r="D194" s="24" t="s">
        <v>305</v>
      </c>
      <c r="E194" s="41" t="s">
        <v>0</v>
      </c>
      <c r="F194" s="41">
        <v>2</v>
      </c>
      <c r="G194" s="17"/>
      <c r="H194" s="51">
        <f>F194*G194</f>
        <v>0</v>
      </c>
      <c r="N194" s="26"/>
    </row>
    <row r="195" spans="1:14">
      <c r="A195" s="1" t="s">
        <v>127</v>
      </c>
      <c r="B195" s="41"/>
      <c r="C195" s="40"/>
      <c r="D195" s="38" t="s">
        <v>23</v>
      </c>
      <c r="E195" s="41"/>
      <c r="F195" s="41"/>
      <c r="G195" s="36"/>
      <c r="H195" s="36"/>
      <c r="N195" s="26"/>
    </row>
    <row r="196" spans="1:14">
      <c r="A196" s="1" t="s">
        <v>128</v>
      </c>
      <c r="B196" s="41"/>
      <c r="C196" s="40"/>
      <c r="D196" s="38" t="s">
        <v>27</v>
      </c>
      <c r="E196" s="41"/>
      <c r="F196" s="41"/>
      <c r="G196" s="36"/>
      <c r="H196" s="36"/>
      <c r="N196" s="26"/>
    </row>
    <row r="197" spans="1:14">
      <c r="A197" s="1" t="s">
        <v>130</v>
      </c>
      <c r="B197" s="41"/>
      <c r="C197" s="40"/>
      <c r="D197" s="38" t="s">
        <v>25</v>
      </c>
      <c r="E197" s="41"/>
      <c r="F197" s="41"/>
      <c r="G197" s="36"/>
      <c r="H197" s="36"/>
      <c r="N197" s="26"/>
    </row>
    <row r="198" spans="1:14">
      <c r="A198" s="1" t="s">
        <v>131</v>
      </c>
      <c r="B198" s="41"/>
      <c r="C198" s="40"/>
      <c r="D198" s="38" t="s">
        <v>306</v>
      </c>
      <c r="E198" s="41"/>
      <c r="F198" s="41"/>
      <c r="G198" s="36"/>
      <c r="H198" s="36"/>
      <c r="N198" s="26"/>
    </row>
    <row r="199" spans="1:14">
      <c r="A199" s="1" t="s">
        <v>10</v>
      </c>
      <c r="B199" s="41"/>
      <c r="C199" s="40"/>
      <c r="D199" s="38" t="s">
        <v>35</v>
      </c>
      <c r="E199" s="41"/>
      <c r="F199" s="41"/>
      <c r="G199" s="36"/>
      <c r="H199" s="36"/>
      <c r="N199" s="26"/>
    </row>
    <row r="200" spans="1:14">
      <c r="A200" s="1" t="s">
        <v>10</v>
      </c>
      <c r="B200" s="41"/>
      <c r="C200" s="40"/>
      <c r="D200" s="38" t="s">
        <v>307</v>
      </c>
      <c r="E200" s="41"/>
      <c r="F200" s="41"/>
      <c r="G200" s="36"/>
      <c r="H200" s="36"/>
      <c r="N200" s="26"/>
    </row>
    <row r="201" spans="1:14">
      <c r="A201" s="1" t="s">
        <v>10</v>
      </c>
      <c r="B201" s="41"/>
      <c r="C201" s="40"/>
      <c r="D201" s="38" t="s">
        <v>30</v>
      </c>
      <c r="E201" s="41"/>
      <c r="F201" s="41"/>
      <c r="G201" s="36"/>
      <c r="H201" s="36"/>
      <c r="N201" s="26"/>
    </row>
    <row r="202" spans="1:14">
      <c r="A202" s="1" t="s">
        <v>122</v>
      </c>
      <c r="B202" s="41"/>
      <c r="C202" s="40"/>
      <c r="D202" s="38" t="s">
        <v>28</v>
      </c>
      <c r="E202" s="41"/>
      <c r="F202" s="41"/>
      <c r="G202" s="36"/>
      <c r="H202" s="36"/>
      <c r="N202" s="26"/>
    </row>
    <row r="203" spans="1:14">
      <c r="B203" s="41"/>
      <c r="C203" s="40"/>
      <c r="D203" s="3"/>
      <c r="E203" s="36"/>
      <c r="F203" s="36"/>
      <c r="G203" s="36"/>
      <c r="H203" s="36"/>
      <c r="N203" s="26"/>
    </row>
    <row r="204" spans="1:14">
      <c r="A204" s="1" t="s">
        <v>9</v>
      </c>
      <c r="C204" s="40" t="s">
        <v>99</v>
      </c>
      <c r="D204" s="24" t="s">
        <v>308</v>
      </c>
      <c r="E204" s="41" t="s">
        <v>118</v>
      </c>
      <c r="F204" s="41">
        <v>1</v>
      </c>
      <c r="G204" s="17"/>
      <c r="H204" s="51">
        <f>F204*G204</f>
        <v>0</v>
      </c>
      <c r="I204" s="36"/>
      <c r="J204" s="27"/>
      <c r="K204" s="86"/>
      <c r="N204" s="26"/>
    </row>
    <row r="205" spans="1:14">
      <c r="A205" s="1" t="s">
        <v>127</v>
      </c>
      <c r="C205" s="3"/>
      <c r="D205" s="38" t="s">
        <v>23</v>
      </c>
      <c r="E205" s="2"/>
      <c r="F205" s="2"/>
      <c r="N205" s="26"/>
    </row>
    <row r="206" spans="1:14">
      <c r="A206" s="1" t="s">
        <v>128</v>
      </c>
      <c r="C206" s="5"/>
      <c r="D206" s="45" t="s">
        <v>309</v>
      </c>
      <c r="E206" s="2"/>
      <c r="F206" s="2"/>
      <c r="N206" s="26"/>
    </row>
    <row r="207" spans="1:14">
      <c r="A207" s="1" t="s">
        <v>131</v>
      </c>
      <c r="C207" s="5"/>
      <c r="D207" s="45" t="s">
        <v>310</v>
      </c>
      <c r="E207" s="2"/>
      <c r="F207" s="2"/>
      <c r="N207" s="26"/>
    </row>
    <row r="208" spans="1:14">
      <c r="A208" s="1" t="s">
        <v>10</v>
      </c>
      <c r="B208" s="41"/>
      <c r="C208" s="40"/>
      <c r="D208" s="45" t="s">
        <v>315</v>
      </c>
      <c r="E208" s="53"/>
      <c r="F208" s="53"/>
      <c r="N208" s="26"/>
    </row>
    <row r="209" spans="1:14">
      <c r="A209" s="1" t="s">
        <v>10</v>
      </c>
      <c r="B209" s="41"/>
      <c r="C209" s="40"/>
      <c r="D209" s="45" t="s">
        <v>314</v>
      </c>
      <c r="E209" s="53"/>
      <c r="F209" s="53"/>
      <c r="N209" s="26"/>
    </row>
    <row r="210" spans="1:14">
      <c r="A210" s="1" t="s">
        <v>161</v>
      </c>
      <c r="B210" s="41"/>
      <c r="C210" s="40"/>
      <c r="D210" s="38" t="s">
        <v>311</v>
      </c>
      <c r="E210" s="53"/>
      <c r="F210" s="53"/>
      <c r="N210" s="26"/>
    </row>
    <row r="211" spans="1:14" ht="25.5" customHeight="1">
      <c r="A211" s="1" t="s">
        <v>122</v>
      </c>
      <c r="B211" s="41"/>
      <c r="C211" s="40"/>
      <c r="D211" s="45" t="s">
        <v>312</v>
      </c>
      <c r="E211" s="53"/>
      <c r="F211" s="53"/>
      <c r="N211" s="26"/>
    </row>
    <row r="212" spans="1:14" ht="25.5">
      <c r="A212" s="1" t="s">
        <v>122</v>
      </c>
      <c r="B212" s="41"/>
      <c r="C212" s="40"/>
      <c r="D212" s="45" t="s">
        <v>313</v>
      </c>
      <c r="E212" s="53"/>
      <c r="F212" s="53"/>
      <c r="N212" s="26"/>
    </row>
    <row r="213" spans="1:14">
      <c r="B213" s="41"/>
      <c r="C213" s="40"/>
      <c r="D213" s="38"/>
      <c r="E213" s="53"/>
      <c r="F213" s="53"/>
      <c r="N213" s="26"/>
    </row>
    <row r="214" spans="1:14">
      <c r="A214" s="1" t="s">
        <v>9</v>
      </c>
      <c r="B214" s="41"/>
      <c r="C214" s="40" t="s">
        <v>316</v>
      </c>
      <c r="D214" s="47" t="s">
        <v>317</v>
      </c>
      <c r="E214" s="41" t="s">
        <v>0</v>
      </c>
      <c r="F214" s="41">
        <v>4</v>
      </c>
      <c r="G214" s="17"/>
      <c r="H214" s="51">
        <f>F214*G214</f>
        <v>0</v>
      </c>
      <c r="J214" s="27"/>
      <c r="K214" s="86"/>
      <c r="N214" s="26"/>
    </row>
    <row r="215" spans="1:14">
      <c r="A215" s="1" t="s">
        <v>127</v>
      </c>
      <c r="C215" s="3"/>
      <c r="D215" s="38" t="s">
        <v>23</v>
      </c>
      <c r="E215" s="53"/>
      <c r="F215" s="53"/>
      <c r="J215" s="27"/>
      <c r="K215" s="86"/>
      <c r="N215" s="26"/>
    </row>
    <row r="216" spans="1:14" ht="25.5">
      <c r="A216" s="1" t="s">
        <v>128</v>
      </c>
      <c r="B216" s="41"/>
      <c r="C216" s="40"/>
      <c r="D216" s="38" t="s">
        <v>319</v>
      </c>
      <c r="E216" s="53"/>
      <c r="F216" s="53"/>
      <c r="J216" s="27"/>
      <c r="K216" s="86"/>
      <c r="N216" s="26"/>
    </row>
    <row r="217" spans="1:14">
      <c r="A217" s="1" t="s">
        <v>130</v>
      </c>
      <c r="B217" s="41"/>
      <c r="C217" s="40"/>
      <c r="D217" s="38" t="s">
        <v>187</v>
      </c>
      <c r="E217" s="53"/>
      <c r="F217" s="53"/>
      <c r="J217" s="27"/>
      <c r="K217" s="86"/>
      <c r="N217" s="26"/>
    </row>
    <row r="218" spans="1:14">
      <c r="A218" s="1" t="s">
        <v>131</v>
      </c>
      <c r="C218" s="5"/>
      <c r="D218" s="45" t="s">
        <v>320</v>
      </c>
      <c r="E218" s="53"/>
      <c r="F218" s="53"/>
      <c r="J218" s="27"/>
      <c r="K218" s="86"/>
      <c r="N218" s="26"/>
    </row>
    <row r="219" spans="1:14">
      <c r="A219" s="62" t="s">
        <v>10</v>
      </c>
      <c r="B219" s="41"/>
      <c r="C219" s="40"/>
      <c r="D219" s="38" t="s">
        <v>321</v>
      </c>
      <c r="E219" s="53"/>
      <c r="F219" s="53"/>
      <c r="J219" s="3"/>
      <c r="K219" s="3"/>
      <c r="N219" s="26"/>
    </row>
    <row r="220" spans="1:14">
      <c r="A220" s="1" t="s">
        <v>120</v>
      </c>
      <c r="B220" s="41"/>
      <c r="C220" s="40"/>
      <c r="D220" s="38" t="s">
        <v>190</v>
      </c>
      <c r="E220" s="53"/>
      <c r="F220" s="53"/>
      <c r="N220" s="26"/>
    </row>
    <row r="221" spans="1:14">
      <c r="A221" s="37" t="s">
        <v>162</v>
      </c>
      <c r="B221" s="41"/>
      <c r="C221" s="40"/>
      <c r="D221" s="38" t="s">
        <v>191</v>
      </c>
      <c r="E221" s="53"/>
      <c r="F221" s="53"/>
      <c r="N221" s="26"/>
    </row>
    <row r="222" spans="1:14">
      <c r="B222" s="41"/>
      <c r="C222" s="40"/>
      <c r="D222" s="38"/>
      <c r="E222" s="53"/>
      <c r="F222" s="53"/>
      <c r="N222" s="26"/>
    </row>
    <row r="223" spans="1:14">
      <c r="A223" s="1" t="s">
        <v>9</v>
      </c>
      <c r="C223" s="40" t="s">
        <v>100</v>
      </c>
      <c r="D223" s="24" t="s">
        <v>29</v>
      </c>
      <c r="E223" s="41" t="s">
        <v>0</v>
      </c>
      <c r="F223" s="41">
        <v>1</v>
      </c>
      <c r="G223" s="17"/>
      <c r="H223" s="51">
        <f>F223*G223</f>
        <v>0</v>
      </c>
      <c r="J223" s="27"/>
      <c r="K223" s="86"/>
      <c r="N223" s="26"/>
    </row>
    <row r="224" spans="1:14">
      <c r="A224" s="1" t="s">
        <v>127</v>
      </c>
      <c r="C224" s="5"/>
      <c r="D224" s="38" t="s">
        <v>23</v>
      </c>
      <c r="E224" s="2"/>
      <c r="F224" s="2"/>
      <c r="N224" s="26"/>
    </row>
    <row r="225" spans="1:14">
      <c r="A225" s="1" t="s">
        <v>128</v>
      </c>
      <c r="C225" s="5"/>
      <c r="D225" s="39" t="s">
        <v>322</v>
      </c>
      <c r="E225" s="2"/>
      <c r="F225" s="2"/>
      <c r="N225" s="26"/>
    </row>
    <row r="226" spans="1:14">
      <c r="A226" s="1" t="s">
        <v>130</v>
      </c>
      <c r="C226" s="5"/>
      <c r="D226" s="39" t="s">
        <v>323</v>
      </c>
      <c r="E226" s="2"/>
      <c r="F226" s="2"/>
      <c r="N226" s="26"/>
    </row>
    <row r="227" spans="1:14">
      <c r="A227" s="1" t="s">
        <v>131</v>
      </c>
      <c r="C227" s="5"/>
      <c r="D227" s="39" t="s">
        <v>103</v>
      </c>
      <c r="E227" s="2"/>
      <c r="F227" s="2"/>
      <c r="N227" s="26"/>
    </row>
    <row r="228" spans="1:14">
      <c r="A228" s="62" t="s">
        <v>10</v>
      </c>
      <c r="C228" s="5"/>
      <c r="D228" s="46" t="s">
        <v>326</v>
      </c>
      <c r="E228" s="2"/>
      <c r="F228" s="2"/>
      <c r="N228" s="26"/>
    </row>
    <row r="229" spans="1:14">
      <c r="A229" s="1" t="s">
        <v>120</v>
      </c>
      <c r="C229" s="5"/>
      <c r="D229" s="39" t="s">
        <v>327</v>
      </c>
      <c r="E229" s="2"/>
      <c r="F229" s="2"/>
      <c r="N229" s="26"/>
    </row>
    <row r="230" spans="1:14">
      <c r="A230" s="1" t="s">
        <v>161</v>
      </c>
      <c r="C230" s="5"/>
      <c r="D230" s="39" t="s">
        <v>33</v>
      </c>
      <c r="E230" s="2"/>
      <c r="F230" s="2"/>
      <c r="N230" s="26"/>
    </row>
    <row r="231" spans="1:14">
      <c r="A231" s="1" t="s">
        <v>122</v>
      </c>
      <c r="B231" s="41"/>
      <c r="C231" s="40"/>
      <c r="D231" s="45" t="s">
        <v>328</v>
      </c>
      <c r="E231" s="2"/>
      <c r="F231" s="2"/>
      <c r="N231" s="26"/>
    </row>
    <row r="232" spans="1:14">
      <c r="A232" s="3"/>
      <c r="B232" s="3"/>
      <c r="C232" s="3"/>
      <c r="D232" s="3"/>
      <c r="E232" s="3"/>
      <c r="F232" s="3"/>
      <c r="J232" s="3"/>
      <c r="N232" s="26"/>
    </row>
    <row r="233" spans="1:14">
      <c r="A233" s="1" t="s">
        <v>9</v>
      </c>
      <c r="C233" s="40" t="s">
        <v>101</v>
      </c>
      <c r="D233" s="24" t="s">
        <v>329</v>
      </c>
      <c r="E233" s="41" t="s">
        <v>118</v>
      </c>
      <c r="F233" s="41">
        <v>1</v>
      </c>
      <c r="G233" s="17"/>
      <c r="H233" s="51">
        <f>F233*G233</f>
        <v>0</v>
      </c>
      <c r="I233" s="36"/>
      <c r="J233" s="27"/>
      <c r="K233" s="86"/>
      <c r="L233" s="86"/>
      <c r="N233" s="26"/>
    </row>
    <row r="234" spans="1:14">
      <c r="A234" s="1" t="s">
        <v>127</v>
      </c>
      <c r="C234" s="3"/>
      <c r="D234" s="38" t="s">
        <v>23</v>
      </c>
      <c r="E234" s="2"/>
      <c r="F234" s="2"/>
      <c r="N234" s="26"/>
    </row>
    <row r="235" spans="1:14">
      <c r="A235" s="1" t="s">
        <v>128</v>
      </c>
      <c r="C235" s="5"/>
      <c r="D235" s="45" t="s">
        <v>330</v>
      </c>
      <c r="E235" s="2"/>
      <c r="F235" s="2"/>
      <c r="N235" s="26"/>
    </row>
    <row r="236" spans="1:14">
      <c r="A236" s="1" t="s">
        <v>131</v>
      </c>
      <c r="C236" s="5"/>
      <c r="D236" s="45" t="s">
        <v>331</v>
      </c>
      <c r="E236" s="2"/>
      <c r="F236" s="2"/>
      <c r="N236" s="26"/>
    </row>
    <row r="237" spans="1:14" ht="38.25">
      <c r="A237" s="1" t="s">
        <v>10</v>
      </c>
      <c r="C237" s="5"/>
      <c r="D237" s="46" t="s">
        <v>332</v>
      </c>
      <c r="E237" s="2"/>
      <c r="F237" s="2"/>
      <c r="N237" s="26"/>
    </row>
    <row r="238" spans="1:14">
      <c r="A238" s="62" t="s">
        <v>10</v>
      </c>
      <c r="C238" s="5"/>
      <c r="D238" s="45" t="s">
        <v>34</v>
      </c>
      <c r="E238" s="2"/>
      <c r="F238" s="2"/>
      <c r="N238" s="26"/>
    </row>
    <row r="239" spans="1:14">
      <c r="A239" s="1" t="s">
        <v>120</v>
      </c>
      <c r="C239" s="5"/>
      <c r="D239" s="39" t="s">
        <v>333</v>
      </c>
      <c r="E239" s="2"/>
      <c r="F239" s="2"/>
      <c r="N239" s="26"/>
    </row>
    <row r="240" spans="1:14" ht="38.25">
      <c r="A240" s="1" t="s">
        <v>122</v>
      </c>
      <c r="C240" s="5"/>
      <c r="D240" s="45" t="s">
        <v>334</v>
      </c>
      <c r="E240" s="2"/>
      <c r="F240" s="2"/>
      <c r="N240" s="26"/>
    </row>
    <row r="242" spans="1:8">
      <c r="A242" s="1" t="s">
        <v>9</v>
      </c>
      <c r="B242" s="41"/>
      <c r="C242" s="40" t="s">
        <v>102</v>
      </c>
      <c r="D242" s="24" t="s">
        <v>31</v>
      </c>
      <c r="E242" s="41" t="s">
        <v>118</v>
      </c>
      <c r="F242" s="41">
        <v>1</v>
      </c>
      <c r="G242" s="17"/>
      <c r="H242" s="51">
        <f>F242*G242</f>
        <v>0</v>
      </c>
    </row>
    <row r="243" spans="1:8">
      <c r="A243" s="1" t="s">
        <v>127</v>
      </c>
      <c r="B243" s="41"/>
      <c r="C243" s="40"/>
      <c r="D243" s="38" t="s">
        <v>23</v>
      </c>
      <c r="E243" s="41"/>
      <c r="F243" s="41"/>
      <c r="G243" s="36"/>
      <c r="H243" s="36"/>
    </row>
    <row r="244" spans="1:8" ht="25.5">
      <c r="A244" s="1" t="s">
        <v>128</v>
      </c>
      <c r="C244" s="40"/>
      <c r="D244" s="45" t="s">
        <v>336</v>
      </c>
      <c r="E244" s="41"/>
      <c r="F244" s="41"/>
      <c r="G244" s="36"/>
      <c r="H244" s="36"/>
    </row>
    <row r="245" spans="1:8">
      <c r="A245" s="1" t="s">
        <v>130</v>
      </c>
      <c r="C245" s="5"/>
      <c r="D245" s="39" t="s">
        <v>338</v>
      </c>
      <c r="E245" s="41"/>
      <c r="F245" s="41"/>
      <c r="G245" s="36"/>
      <c r="H245" s="36"/>
    </row>
    <row r="246" spans="1:8">
      <c r="A246" s="1" t="s">
        <v>131</v>
      </c>
      <c r="C246" s="40"/>
      <c r="D246" s="45" t="s">
        <v>337</v>
      </c>
      <c r="E246" s="41"/>
      <c r="F246" s="41"/>
      <c r="G246" s="36"/>
      <c r="H246" s="36"/>
    </row>
    <row r="247" spans="1:8">
      <c r="A247" s="62" t="s">
        <v>10</v>
      </c>
      <c r="C247" s="40"/>
      <c r="D247" s="38" t="s">
        <v>341</v>
      </c>
      <c r="E247" s="41"/>
      <c r="F247" s="41"/>
      <c r="G247" s="36"/>
      <c r="H247" s="36"/>
    </row>
    <row r="248" spans="1:8">
      <c r="A248" s="62" t="s">
        <v>10</v>
      </c>
      <c r="B248" s="5"/>
      <c r="D248" s="38" t="s">
        <v>339</v>
      </c>
      <c r="E248" s="41"/>
      <c r="F248" s="41"/>
      <c r="G248" s="36"/>
      <c r="H248" s="36"/>
    </row>
    <row r="249" spans="1:8" ht="25.5">
      <c r="A249" s="1" t="s">
        <v>161</v>
      </c>
      <c r="B249" s="5"/>
      <c r="D249" s="38" t="s">
        <v>340</v>
      </c>
      <c r="E249" s="41"/>
      <c r="F249" s="41"/>
      <c r="G249" s="36"/>
      <c r="H249" s="36"/>
    </row>
    <row r="250" spans="1:8" ht="60.75" customHeight="1">
      <c r="A250" s="1" t="s">
        <v>122</v>
      </c>
      <c r="B250" s="5"/>
      <c r="C250" s="3"/>
      <c r="D250" s="38" t="s">
        <v>443</v>
      </c>
    </row>
    <row r="252" spans="1:8">
      <c r="A252" s="1" t="s">
        <v>9</v>
      </c>
      <c r="B252" s="41"/>
      <c r="C252" s="40" t="s">
        <v>116</v>
      </c>
      <c r="D252" s="24" t="s">
        <v>347</v>
      </c>
      <c r="E252" s="41" t="s">
        <v>0</v>
      </c>
      <c r="F252" s="41">
        <v>1</v>
      </c>
      <c r="G252" s="17"/>
      <c r="H252" s="51">
        <f>F252*G252</f>
        <v>0</v>
      </c>
    </row>
    <row r="253" spans="1:8">
      <c r="A253" s="1" t="s">
        <v>127</v>
      </c>
      <c r="B253" s="41"/>
      <c r="C253" s="40"/>
      <c r="D253" s="38" t="s">
        <v>23</v>
      </c>
      <c r="E253" s="53"/>
      <c r="F253" s="53"/>
    </row>
    <row r="254" spans="1:8">
      <c r="A254" s="1" t="s">
        <v>128</v>
      </c>
      <c r="B254" s="41"/>
      <c r="C254" s="40"/>
      <c r="D254" s="38" t="s">
        <v>386</v>
      </c>
      <c r="E254" s="53"/>
      <c r="F254" s="53"/>
    </row>
    <row r="255" spans="1:8">
      <c r="A255" s="1" t="s">
        <v>130</v>
      </c>
      <c r="B255" s="41"/>
      <c r="C255" s="40"/>
      <c r="D255" s="38" t="s">
        <v>343</v>
      </c>
      <c r="E255" s="53"/>
      <c r="F255" s="53"/>
    </row>
    <row r="256" spans="1:8">
      <c r="A256" s="1" t="s">
        <v>131</v>
      </c>
      <c r="B256" s="41"/>
      <c r="C256" s="40"/>
      <c r="D256" s="38" t="s">
        <v>296</v>
      </c>
      <c r="E256" s="53"/>
      <c r="F256" s="53"/>
    </row>
    <row r="257" spans="1:14">
      <c r="A257" s="1" t="s">
        <v>10</v>
      </c>
      <c r="B257" s="41"/>
      <c r="C257" s="40"/>
      <c r="D257" s="38" t="s">
        <v>344</v>
      </c>
      <c r="E257" s="53"/>
      <c r="F257" s="53"/>
    </row>
    <row r="258" spans="1:14">
      <c r="A258" s="1" t="s">
        <v>10</v>
      </c>
      <c r="B258" s="41"/>
      <c r="C258" s="40"/>
      <c r="D258" s="38" t="s">
        <v>345</v>
      </c>
      <c r="E258" s="53"/>
      <c r="F258" s="53"/>
    </row>
    <row r="259" spans="1:14">
      <c r="A259" s="1" t="s">
        <v>120</v>
      </c>
      <c r="B259" s="41"/>
      <c r="C259" s="40"/>
      <c r="D259" s="38" t="s">
        <v>383</v>
      </c>
      <c r="E259" s="53"/>
      <c r="F259" s="53"/>
    </row>
    <row r="260" spans="1:14">
      <c r="A260" s="1" t="s">
        <v>120</v>
      </c>
      <c r="B260" s="5"/>
      <c r="C260" s="3"/>
      <c r="D260" s="38" t="s">
        <v>346</v>
      </c>
      <c r="E260" s="53"/>
      <c r="F260" s="53"/>
    </row>
    <row r="262" spans="1:14">
      <c r="A262" s="1" t="s">
        <v>9</v>
      </c>
      <c r="B262" s="41"/>
      <c r="C262" s="40" t="s">
        <v>335</v>
      </c>
      <c r="D262" s="24" t="s">
        <v>15</v>
      </c>
      <c r="E262" s="41" t="s">
        <v>118</v>
      </c>
      <c r="F262" s="41">
        <v>1</v>
      </c>
      <c r="G262" s="50"/>
      <c r="H262" s="51">
        <f>F262*G262</f>
        <v>0</v>
      </c>
      <c r="N262" s="26"/>
    </row>
    <row r="263" spans="1:14">
      <c r="A263" s="1" t="s">
        <v>127</v>
      </c>
      <c r="B263" s="41"/>
      <c r="C263" s="40"/>
      <c r="D263" s="38" t="s">
        <v>23</v>
      </c>
      <c r="E263" s="53"/>
      <c r="F263" s="53"/>
      <c r="G263" s="36"/>
      <c r="H263" s="52"/>
      <c r="N263" s="26"/>
    </row>
    <row r="264" spans="1:14">
      <c r="A264" s="1" t="s">
        <v>161</v>
      </c>
      <c r="B264" s="41"/>
      <c r="C264" s="40"/>
      <c r="D264" s="38" t="s">
        <v>207</v>
      </c>
      <c r="E264" s="53"/>
      <c r="F264" s="53"/>
      <c r="G264" s="36"/>
      <c r="H264" s="52"/>
      <c r="N264" s="26"/>
    </row>
    <row r="265" spans="1:14" ht="25.5">
      <c r="A265" s="1" t="s">
        <v>122</v>
      </c>
      <c r="B265" s="41"/>
      <c r="C265" s="40"/>
      <c r="D265" s="38" t="s">
        <v>208</v>
      </c>
      <c r="E265" s="53"/>
      <c r="F265" s="53"/>
      <c r="G265" s="36"/>
      <c r="H265" s="52"/>
      <c r="N265" s="26"/>
    </row>
    <row r="266" spans="1:14">
      <c r="B266" s="41"/>
      <c r="C266" s="40"/>
      <c r="D266" s="38" t="s">
        <v>464</v>
      </c>
      <c r="E266" s="53" t="s">
        <v>461</v>
      </c>
      <c r="F266" s="53">
        <v>8</v>
      </c>
      <c r="G266" s="36"/>
      <c r="H266" s="52"/>
      <c r="N266" s="26"/>
    </row>
    <row r="267" spans="1:14">
      <c r="B267" s="41"/>
      <c r="C267" s="40"/>
      <c r="D267" s="38" t="s">
        <v>465</v>
      </c>
      <c r="E267" s="53" t="s">
        <v>461</v>
      </c>
      <c r="F267" s="53">
        <v>6</v>
      </c>
      <c r="G267" s="36"/>
      <c r="H267" s="52"/>
      <c r="N267" s="26"/>
    </row>
    <row r="268" spans="1:14">
      <c r="B268" s="41"/>
      <c r="C268" s="40"/>
      <c r="D268" s="38" t="s">
        <v>466</v>
      </c>
      <c r="E268" s="53" t="s">
        <v>461</v>
      </c>
      <c r="F268" s="53">
        <v>6</v>
      </c>
      <c r="G268" s="36"/>
      <c r="H268" s="52"/>
      <c r="N268" s="26"/>
    </row>
    <row r="269" spans="1:14">
      <c r="B269" s="41"/>
      <c r="C269" s="40"/>
      <c r="D269" s="38" t="s">
        <v>467</v>
      </c>
      <c r="E269" s="53" t="s">
        <v>461</v>
      </c>
      <c r="F269" s="53">
        <v>16</v>
      </c>
      <c r="G269" s="36"/>
      <c r="H269" s="52"/>
      <c r="N269" s="26"/>
    </row>
    <row r="270" spans="1:14">
      <c r="B270" s="41"/>
      <c r="C270" s="40"/>
      <c r="D270" s="38" t="s">
        <v>468</v>
      </c>
      <c r="E270" s="53" t="s">
        <v>461</v>
      </c>
      <c r="F270" s="53">
        <v>41</v>
      </c>
      <c r="G270" s="36"/>
      <c r="H270" s="52"/>
      <c r="N270" s="26"/>
    </row>
    <row r="271" spans="1:14">
      <c r="B271" s="41"/>
      <c r="C271" s="40"/>
      <c r="D271" s="38" t="s">
        <v>469</v>
      </c>
      <c r="E271" s="53" t="s">
        <v>461</v>
      </c>
      <c r="F271" s="53">
        <v>7</v>
      </c>
      <c r="G271" s="36"/>
      <c r="H271" s="52"/>
      <c r="N271" s="26"/>
    </row>
    <row r="272" spans="1:14">
      <c r="B272" s="41"/>
      <c r="C272" s="40"/>
      <c r="D272" s="38" t="s">
        <v>470</v>
      </c>
      <c r="E272" s="53" t="s">
        <v>462</v>
      </c>
      <c r="F272" s="53">
        <v>3</v>
      </c>
      <c r="G272" s="36"/>
      <c r="H272" s="52"/>
      <c r="N272" s="26"/>
    </row>
    <row r="273" spans="2:14">
      <c r="B273" s="41"/>
      <c r="C273" s="40"/>
      <c r="D273" s="38" t="s">
        <v>471</v>
      </c>
      <c r="E273" s="53" t="s">
        <v>462</v>
      </c>
      <c r="F273" s="53">
        <v>11</v>
      </c>
      <c r="G273" s="36"/>
      <c r="H273" s="52"/>
      <c r="N273" s="26"/>
    </row>
    <row r="274" spans="2:14">
      <c r="B274" s="41"/>
      <c r="C274" s="40"/>
      <c r="D274" s="38" t="s">
        <v>472</v>
      </c>
      <c r="E274" s="53" t="s">
        <v>462</v>
      </c>
      <c r="F274" s="53">
        <v>14</v>
      </c>
      <c r="G274" s="36"/>
      <c r="H274" s="52"/>
      <c r="N274" s="26"/>
    </row>
    <row r="275" spans="2:14">
      <c r="B275" s="41"/>
      <c r="C275" s="40"/>
      <c r="D275" s="38" t="s">
        <v>473</v>
      </c>
      <c r="E275" s="53" t="s">
        <v>462</v>
      </c>
      <c r="F275" s="53">
        <v>2</v>
      </c>
      <c r="G275" s="36"/>
      <c r="H275" s="52"/>
      <c r="N275" s="26"/>
    </row>
    <row r="276" spans="2:14">
      <c r="B276" s="41"/>
      <c r="C276" s="40"/>
      <c r="D276" s="38" t="s">
        <v>474</v>
      </c>
      <c r="E276" s="53" t="s">
        <v>462</v>
      </c>
      <c r="F276" s="53">
        <v>4</v>
      </c>
      <c r="G276" s="36"/>
      <c r="H276" s="52"/>
      <c r="N276" s="26"/>
    </row>
    <row r="277" spans="2:14">
      <c r="B277" s="41"/>
      <c r="C277" s="40"/>
      <c r="D277" s="38" t="s">
        <v>475</v>
      </c>
      <c r="E277" s="53" t="s">
        <v>462</v>
      </c>
      <c r="F277" s="53">
        <v>5</v>
      </c>
      <c r="G277" s="36"/>
      <c r="H277" s="52"/>
      <c r="N277" s="26"/>
    </row>
    <row r="278" spans="2:14">
      <c r="B278" s="41"/>
      <c r="C278" s="40"/>
      <c r="D278" s="38" t="s">
        <v>476</v>
      </c>
      <c r="E278" s="53" t="s">
        <v>462</v>
      </c>
      <c r="F278" s="53">
        <v>5</v>
      </c>
      <c r="G278" s="36"/>
      <c r="H278" s="52"/>
      <c r="N278" s="26"/>
    </row>
    <row r="279" spans="2:14">
      <c r="B279" s="41"/>
      <c r="C279" s="40"/>
      <c r="D279" s="38" t="s">
        <v>477</v>
      </c>
      <c r="E279" s="53" t="s">
        <v>462</v>
      </c>
      <c r="F279" s="53">
        <v>18</v>
      </c>
      <c r="G279" s="36"/>
      <c r="H279" s="52"/>
      <c r="N279" s="26"/>
    </row>
    <row r="280" spans="2:14">
      <c r="B280" s="41"/>
      <c r="C280" s="40"/>
      <c r="D280" s="38" t="s">
        <v>478</v>
      </c>
      <c r="E280" s="53" t="s">
        <v>462</v>
      </c>
      <c r="F280" s="53">
        <v>18</v>
      </c>
      <c r="G280" s="36"/>
      <c r="H280" s="52"/>
      <c r="N280" s="26"/>
    </row>
    <row r="281" spans="2:14">
      <c r="B281" s="41"/>
      <c r="C281" s="40"/>
      <c r="D281" s="38" t="s">
        <v>479</v>
      </c>
      <c r="E281" s="53" t="s">
        <v>462</v>
      </c>
      <c r="F281" s="53">
        <v>6</v>
      </c>
      <c r="G281" s="36"/>
      <c r="H281" s="52"/>
      <c r="N281" s="26"/>
    </row>
    <row r="282" spans="2:14">
      <c r="B282" s="41"/>
      <c r="C282" s="40"/>
      <c r="D282" s="38" t="s">
        <v>480</v>
      </c>
      <c r="E282" s="53" t="s">
        <v>462</v>
      </c>
      <c r="F282" s="53">
        <v>6</v>
      </c>
      <c r="G282" s="36"/>
      <c r="H282" s="52"/>
      <c r="N282" s="26"/>
    </row>
    <row r="283" spans="2:14">
      <c r="B283" s="41"/>
      <c r="C283" s="40"/>
      <c r="D283" s="38" t="s">
        <v>481</v>
      </c>
      <c r="E283" s="53" t="s">
        <v>462</v>
      </c>
      <c r="F283" s="53">
        <v>2</v>
      </c>
      <c r="G283" s="36"/>
      <c r="H283" s="52"/>
      <c r="N283" s="26"/>
    </row>
    <row r="284" spans="2:14">
      <c r="B284" s="41"/>
      <c r="C284" s="40"/>
      <c r="D284" s="38" t="s">
        <v>482</v>
      </c>
      <c r="E284" s="53" t="s">
        <v>462</v>
      </c>
      <c r="F284" s="53">
        <v>1</v>
      </c>
      <c r="G284" s="36"/>
      <c r="H284" s="52"/>
      <c r="N284" s="26"/>
    </row>
    <row r="285" spans="2:14">
      <c r="B285" s="41"/>
      <c r="C285" s="40"/>
      <c r="D285" s="38" t="s">
        <v>483</v>
      </c>
      <c r="E285" s="53" t="s">
        <v>462</v>
      </c>
      <c r="F285" s="53">
        <v>3</v>
      </c>
      <c r="G285" s="36"/>
      <c r="H285" s="52"/>
      <c r="N285" s="26"/>
    </row>
    <row r="286" spans="2:14">
      <c r="B286" s="41"/>
      <c r="C286" s="40"/>
      <c r="D286" s="38" t="s">
        <v>484</v>
      </c>
      <c r="E286" s="53" t="s">
        <v>462</v>
      </c>
      <c r="F286" s="53">
        <v>2</v>
      </c>
      <c r="G286" s="36"/>
      <c r="H286" s="52"/>
      <c r="N286" s="26"/>
    </row>
    <row r="287" spans="2:14">
      <c r="B287" s="41"/>
      <c r="C287" s="40"/>
      <c r="D287" s="38" t="s">
        <v>485</v>
      </c>
      <c r="E287" s="53" t="s">
        <v>462</v>
      </c>
      <c r="F287" s="53">
        <v>2</v>
      </c>
      <c r="G287" s="36"/>
      <c r="H287" s="52"/>
      <c r="N287" s="26"/>
    </row>
    <row r="288" spans="2:14">
      <c r="B288" s="41"/>
      <c r="C288" s="40"/>
      <c r="D288" s="38" t="s">
        <v>486</v>
      </c>
      <c r="E288" s="53" t="s">
        <v>462</v>
      </c>
      <c r="F288" s="53">
        <v>5</v>
      </c>
      <c r="G288" s="36"/>
      <c r="H288" s="52"/>
      <c r="N288" s="26"/>
    </row>
    <row r="289" spans="1:14">
      <c r="B289" s="41"/>
      <c r="C289" s="40"/>
      <c r="D289" s="38" t="s">
        <v>457</v>
      </c>
      <c r="E289" s="53" t="s">
        <v>462</v>
      </c>
      <c r="F289" s="53">
        <v>5</v>
      </c>
      <c r="G289" s="36"/>
      <c r="H289" s="52"/>
      <c r="N289" s="26"/>
    </row>
    <row r="290" spans="1:14">
      <c r="B290" s="41"/>
      <c r="C290" s="40"/>
      <c r="D290" s="38" t="s">
        <v>487</v>
      </c>
      <c r="E290" s="53" t="s">
        <v>462</v>
      </c>
      <c r="F290" s="53">
        <v>1</v>
      </c>
      <c r="G290" s="36"/>
      <c r="H290" s="52"/>
      <c r="N290" s="26"/>
    </row>
    <row r="291" spans="1:14">
      <c r="B291" s="41"/>
      <c r="C291" s="40"/>
      <c r="D291" s="38" t="s">
        <v>458</v>
      </c>
      <c r="E291" s="53" t="s">
        <v>462</v>
      </c>
      <c r="F291" s="53">
        <v>4</v>
      </c>
      <c r="G291" s="36"/>
      <c r="H291" s="52"/>
      <c r="N291" s="26"/>
    </row>
    <row r="292" spans="1:14">
      <c r="B292" s="41"/>
      <c r="C292" s="40"/>
      <c r="D292" s="38" t="s">
        <v>488</v>
      </c>
      <c r="E292" s="53" t="s">
        <v>463</v>
      </c>
      <c r="F292" s="53">
        <v>1</v>
      </c>
      <c r="G292" s="36"/>
      <c r="H292" s="52"/>
      <c r="N292" s="26"/>
    </row>
    <row r="293" spans="1:14">
      <c r="B293" s="41"/>
      <c r="C293" s="40"/>
      <c r="D293" s="38" t="s">
        <v>459</v>
      </c>
      <c r="E293" s="53" t="s">
        <v>463</v>
      </c>
      <c r="F293" s="53">
        <v>1</v>
      </c>
      <c r="G293" s="36"/>
      <c r="H293" s="52"/>
      <c r="N293" s="26"/>
    </row>
    <row r="294" spans="1:14">
      <c r="B294" s="41"/>
      <c r="C294" s="40"/>
      <c r="D294" s="38" t="s">
        <v>460</v>
      </c>
      <c r="E294" s="53" t="s">
        <v>463</v>
      </c>
      <c r="F294" s="53">
        <v>1</v>
      </c>
      <c r="G294" s="36"/>
      <c r="H294" s="52"/>
      <c r="N294" s="26"/>
    </row>
    <row r="295" spans="1:14">
      <c r="B295" s="41"/>
      <c r="C295" s="40"/>
      <c r="D295" s="38"/>
      <c r="E295" s="53"/>
      <c r="F295" s="53"/>
      <c r="G295" s="36"/>
      <c r="H295" s="52"/>
      <c r="N295" s="26"/>
    </row>
    <row r="296" spans="1:14">
      <c r="B296" s="41"/>
      <c r="C296" s="40" t="s">
        <v>342</v>
      </c>
      <c r="D296" s="58" t="s">
        <v>117</v>
      </c>
      <c r="E296" s="41" t="s">
        <v>118</v>
      </c>
      <c r="F296" s="41">
        <v>1</v>
      </c>
      <c r="G296" s="17"/>
      <c r="H296" s="51">
        <f>F296*G296</f>
        <v>0</v>
      </c>
      <c r="N296" s="26"/>
    </row>
    <row r="297" spans="1:14" ht="25.5">
      <c r="A297" s="1" t="s">
        <v>127</v>
      </c>
      <c r="B297" s="41"/>
      <c r="C297" s="40"/>
      <c r="D297" s="38" t="s">
        <v>416</v>
      </c>
      <c r="E297" s="53"/>
      <c r="F297" s="53"/>
      <c r="G297" s="36"/>
      <c r="H297" s="52"/>
      <c r="N297" s="26"/>
    </row>
    <row r="298" spans="1:14" ht="89.25">
      <c r="A298" s="1" t="s">
        <v>128</v>
      </c>
      <c r="B298" s="41"/>
      <c r="C298" s="40"/>
      <c r="D298" s="38" t="s">
        <v>423</v>
      </c>
      <c r="E298" s="53"/>
      <c r="F298" s="53"/>
      <c r="G298" s="36"/>
      <c r="H298" s="52"/>
      <c r="N298" s="26"/>
    </row>
    <row r="299" spans="1:14">
      <c r="A299" s="1" t="s">
        <v>130</v>
      </c>
      <c r="B299" s="5"/>
      <c r="C299" s="5"/>
      <c r="D299" s="38" t="s">
        <v>424</v>
      </c>
      <c r="E299" s="53"/>
      <c r="F299" s="53"/>
      <c r="G299" s="36"/>
      <c r="H299" s="52"/>
      <c r="N299" s="26"/>
    </row>
    <row r="300" spans="1:14">
      <c r="B300" s="41"/>
      <c r="C300" s="40"/>
      <c r="D300" s="63"/>
      <c r="E300" s="53"/>
      <c r="F300" s="53"/>
      <c r="G300" s="36"/>
      <c r="H300" s="52"/>
      <c r="N300" s="26"/>
    </row>
    <row r="301" spans="1:14" ht="13.5" thickBot="1">
      <c r="B301" s="41"/>
      <c r="C301" s="40"/>
      <c r="D301" s="38"/>
      <c r="E301" s="53"/>
      <c r="F301" s="53"/>
      <c r="N301" s="26"/>
    </row>
    <row r="302" spans="1:14" ht="19.5" thickBot="1">
      <c r="B302" s="11" t="s">
        <v>3</v>
      </c>
      <c r="C302" s="11"/>
      <c r="D302" s="11" t="s">
        <v>38</v>
      </c>
      <c r="E302" s="11"/>
      <c r="F302" s="15"/>
      <c r="G302" s="15"/>
      <c r="H302" s="18">
        <f>SUM(H9:H301)</f>
        <v>0</v>
      </c>
      <c r="N302" s="26"/>
    </row>
    <row r="303" spans="1:14">
      <c r="B303" s="5"/>
      <c r="D303" s="44" t="s">
        <v>448</v>
      </c>
      <c r="E303" s="2"/>
      <c r="F303" s="2"/>
      <c r="N303" s="26"/>
    </row>
    <row r="304" spans="1:14">
      <c r="B304" s="5"/>
      <c r="C304" s="5"/>
      <c r="D304" s="6"/>
      <c r="E304" s="9"/>
      <c r="F304" s="2"/>
      <c r="G304" s="2"/>
      <c r="H304" s="43"/>
      <c r="J304" s="27"/>
      <c r="K304" s="86"/>
      <c r="L304" s="87"/>
      <c r="N304" s="26"/>
    </row>
    <row r="305" spans="1:20" ht="18.75">
      <c r="B305" s="28"/>
      <c r="C305" s="28"/>
      <c r="D305" s="49" t="s">
        <v>14</v>
      </c>
      <c r="E305" s="28"/>
      <c r="F305" s="29"/>
      <c r="G305" s="29"/>
      <c r="H305" s="30"/>
      <c r="N305" s="26"/>
    </row>
    <row r="306" spans="1:20" ht="18.75">
      <c r="B306" s="28"/>
      <c r="C306" s="28"/>
      <c r="D306" s="48"/>
      <c r="E306" s="28"/>
      <c r="F306" s="29"/>
      <c r="G306" s="29"/>
      <c r="H306" s="30"/>
      <c r="J306" s="26"/>
      <c r="N306" s="26"/>
    </row>
    <row r="307" spans="1:20" s="7" customFormat="1">
      <c r="A307" s="1"/>
      <c r="B307" s="5"/>
      <c r="C307" s="5"/>
      <c r="D307" s="39"/>
      <c r="E307" s="2"/>
      <c r="F307" s="2"/>
      <c r="J307" s="9"/>
      <c r="K307" s="26"/>
      <c r="L307" s="26"/>
      <c r="O307" s="3"/>
      <c r="P307" s="16"/>
      <c r="Q307" s="3"/>
      <c r="R307" s="3"/>
      <c r="S307" s="3"/>
      <c r="T307" s="3"/>
    </row>
    <row r="308" spans="1:20" s="7" customFormat="1">
      <c r="A308" s="1"/>
      <c r="B308" s="5"/>
      <c r="C308" s="5"/>
      <c r="D308" s="39"/>
      <c r="E308" s="2"/>
      <c r="F308" s="2"/>
      <c r="J308" s="9"/>
      <c r="K308" s="26"/>
      <c r="L308" s="26"/>
      <c r="O308" s="3"/>
      <c r="P308" s="16"/>
      <c r="Q308" s="3"/>
      <c r="R308" s="3"/>
      <c r="S308" s="3"/>
      <c r="T308" s="3"/>
    </row>
    <row r="309" spans="1:20" s="7" customFormat="1">
      <c r="A309" s="1"/>
      <c r="B309" s="5"/>
      <c r="C309" s="5"/>
      <c r="D309" s="39"/>
      <c r="E309" s="2"/>
      <c r="F309" s="2"/>
      <c r="J309" s="9"/>
      <c r="K309" s="26"/>
      <c r="L309" s="26"/>
      <c r="O309" s="3"/>
      <c r="P309" s="16"/>
      <c r="Q309" s="3"/>
      <c r="R309" s="3"/>
      <c r="S309" s="3"/>
      <c r="T309" s="3"/>
    </row>
    <row r="310" spans="1:20" s="7" customFormat="1">
      <c r="A310" s="1"/>
      <c r="B310" s="5"/>
      <c r="C310" s="5"/>
      <c r="D310" s="39"/>
      <c r="E310" s="2"/>
      <c r="F310" s="2"/>
      <c r="J310" s="9"/>
      <c r="K310" s="26"/>
      <c r="L310" s="26"/>
      <c r="O310" s="3"/>
      <c r="P310" s="16"/>
      <c r="Q310" s="3"/>
      <c r="R310" s="3"/>
      <c r="S310" s="3"/>
      <c r="T310" s="3"/>
    </row>
    <row r="311" spans="1:20" s="7" customFormat="1">
      <c r="A311" s="1"/>
      <c r="B311" s="5"/>
      <c r="C311" s="5"/>
      <c r="D311" s="39"/>
      <c r="E311" s="2"/>
      <c r="F311" s="2"/>
      <c r="J311" s="9"/>
      <c r="K311" s="26"/>
      <c r="L311" s="26"/>
      <c r="O311" s="3"/>
      <c r="P311" s="16"/>
      <c r="Q311" s="3"/>
      <c r="R311" s="3"/>
      <c r="S311" s="3"/>
      <c r="T311" s="3"/>
    </row>
    <row r="312" spans="1:20" s="7" customFormat="1">
      <c r="A312" s="1"/>
      <c r="B312" s="5"/>
      <c r="C312" s="5"/>
      <c r="D312" s="39"/>
      <c r="E312" s="2"/>
      <c r="F312" s="2"/>
      <c r="J312" s="9"/>
      <c r="K312" s="26"/>
      <c r="L312" s="26"/>
      <c r="O312" s="3"/>
      <c r="P312" s="16"/>
      <c r="Q312" s="3"/>
      <c r="R312" s="3"/>
      <c r="S312" s="3"/>
      <c r="T312" s="3"/>
    </row>
    <row r="313" spans="1:20" s="7" customFormat="1">
      <c r="A313" s="1"/>
      <c r="B313" s="5"/>
      <c r="C313" s="5"/>
      <c r="D313" s="39"/>
      <c r="E313" s="2"/>
      <c r="F313" s="2"/>
      <c r="J313" s="9"/>
      <c r="K313" s="26"/>
      <c r="L313" s="26"/>
      <c r="O313" s="3"/>
      <c r="P313" s="16"/>
      <c r="Q313" s="3"/>
      <c r="R313" s="3"/>
      <c r="S313" s="3"/>
      <c r="T313" s="3"/>
    </row>
    <row r="314" spans="1:20" s="7" customFormat="1">
      <c r="A314" s="1"/>
      <c r="B314" s="5"/>
      <c r="C314" s="5"/>
      <c r="D314" s="39"/>
      <c r="E314" s="2"/>
      <c r="F314" s="2"/>
      <c r="J314" s="9"/>
      <c r="K314" s="26"/>
      <c r="L314" s="26"/>
      <c r="O314" s="3"/>
      <c r="P314" s="16"/>
      <c r="Q314" s="3"/>
      <c r="R314" s="3"/>
      <c r="S314" s="3"/>
      <c r="T314" s="3"/>
    </row>
    <row r="315" spans="1:20" s="7" customFormat="1">
      <c r="A315" s="1"/>
      <c r="B315" s="5"/>
      <c r="C315" s="5"/>
      <c r="D315" s="39"/>
      <c r="E315" s="2"/>
      <c r="F315" s="2"/>
      <c r="J315" s="9"/>
      <c r="K315" s="26"/>
      <c r="L315" s="26"/>
      <c r="O315" s="3"/>
      <c r="P315" s="16"/>
      <c r="Q315" s="3"/>
      <c r="R315" s="3"/>
      <c r="S315" s="3"/>
      <c r="T315" s="3"/>
    </row>
    <row r="316" spans="1:20" s="7" customFormat="1">
      <c r="A316" s="1"/>
      <c r="B316" s="5"/>
      <c r="C316" s="5"/>
      <c r="D316" s="39"/>
      <c r="E316" s="2"/>
      <c r="F316" s="2"/>
      <c r="J316" s="9"/>
      <c r="K316" s="26"/>
      <c r="L316" s="26"/>
      <c r="O316" s="3"/>
      <c r="P316" s="16"/>
      <c r="Q316" s="3"/>
      <c r="R316" s="3"/>
      <c r="S316" s="3"/>
      <c r="T316" s="3"/>
    </row>
    <row r="317" spans="1:20" s="7" customFormat="1">
      <c r="A317" s="1"/>
      <c r="B317" s="5"/>
      <c r="C317" s="5"/>
      <c r="D317" s="39"/>
      <c r="E317" s="2"/>
      <c r="F317" s="2"/>
      <c r="J317" s="9"/>
      <c r="K317" s="26"/>
      <c r="L317" s="26"/>
      <c r="O317" s="3"/>
      <c r="P317" s="16"/>
      <c r="Q317" s="3"/>
      <c r="R317" s="3"/>
      <c r="S317" s="3"/>
      <c r="T317" s="3"/>
    </row>
    <row r="318" spans="1:20" s="7" customFormat="1">
      <c r="A318" s="1"/>
      <c r="B318" s="5"/>
      <c r="C318" s="5"/>
      <c r="D318" s="39"/>
      <c r="E318" s="2"/>
      <c r="F318" s="2"/>
      <c r="J318" s="9"/>
      <c r="K318" s="26"/>
      <c r="L318" s="26"/>
      <c r="O318" s="3"/>
      <c r="P318" s="16"/>
      <c r="Q318" s="3"/>
      <c r="R318" s="3"/>
      <c r="S318" s="3"/>
      <c r="T318" s="3"/>
    </row>
  </sheetData>
  <printOptions horizontalCentered="1" gridLines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 alignWithMargins="0">
    <oddHeader>&amp;L&amp;8 ČOV Petrovice - intenzifikace&amp;R&amp;8 Svazek VAK Třebíč</oddHeader>
    <oddFooter>&amp;L&amp;8 Vypracoval: DUIS s.r.o.&amp;C&amp;8 &amp;A&amp;R&amp;8 
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2E669-7950-47DD-BDA4-D3424726C2AB}">
  <sheetPr>
    <tabColor theme="4" tint="0.39997558519241921"/>
    <pageSetUpPr fitToPage="1"/>
  </sheetPr>
  <dimension ref="A2:T158"/>
  <sheetViews>
    <sheetView tabSelected="1" topLeftCell="A118" zoomScale="120" zoomScaleNormal="120" zoomScaleSheetLayoutView="100" workbookViewId="0">
      <selection activeCell="D143" sqref="D143"/>
    </sheetView>
  </sheetViews>
  <sheetFormatPr defaultColWidth="9.140625" defaultRowHeight="12.75"/>
  <cols>
    <col min="1" max="1" width="14.140625" style="1" customWidth="1"/>
    <col min="2" max="3" width="10.28515625" style="2" customWidth="1"/>
    <col min="4" max="4" width="56.7109375" style="36" customWidth="1"/>
    <col min="5" max="5" width="6.5703125" style="4" customWidth="1"/>
    <col min="6" max="6" width="6.85546875" style="4" customWidth="1"/>
    <col min="7" max="7" width="11.85546875" style="3" customWidth="1"/>
    <col min="8" max="8" width="15.140625" style="3" customWidth="1"/>
    <col min="9" max="9" width="2.5703125" style="3" customWidth="1"/>
    <col min="10" max="10" width="10.140625" style="9" customWidth="1"/>
    <col min="11" max="12" width="9.140625" style="26"/>
    <col min="13" max="13" width="2.5703125" style="3" customWidth="1"/>
    <col min="14" max="15" width="9.140625" style="3"/>
    <col min="16" max="16" width="12.7109375" style="16" customWidth="1"/>
    <col min="17" max="16384" width="9.140625" style="3"/>
  </cols>
  <sheetData>
    <row r="2" spans="1:20" ht="18.75">
      <c r="B2" s="2" t="s">
        <v>11</v>
      </c>
      <c r="D2" s="10" t="s">
        <v>36</v>
      </c>
    </row>
    <row r="3" spans="1:20">
      <c r="B3" s="2" t="s">
        <v>12</v>
      </c>
      <c r="D3" s="9" t="s">
        <v>37</v>
      </c>
    </row>
    <row r="4" spans="1:20" ht="13.5" thickBot="1"/>
    <row r="5" spans="1:20" ht="30" customHeight="1" thickBot="1">
      <c r="B5" s="25" t="s">
        <v>17</v>
      </c>
      <c r="C5" s="12" t="s">
        <v>18</v>
      </c>
      <c r="D5" s="12" t="s">
        <v>13</v>
      </c>
      <c r="E5" s="13" t="s">
        <v>6</v>
      </c>
      <c r="F5" s="14" t="s">
        <v>7</v>
      </c>
      <c r="G5" s="12"/>
      <c r="H5" s="12"/>
      <c r="J5" s="84"/>
      <c r="K5" s="85"/>
      <c r="L5" s="85"/>
      <c r="N5" s="85"/>
    </row>
    <row r="6" spans="1:20" ht="13.5" thickTop="1">
      <c r="N6" s="26"/>
    </row>
    <row r="7" spans="1:20" ht="18.75">
      <c r="A7" s="1" t="s">
        <v>8</v>
      </c>
      <c r="B7" s="11" t="s">
        <v>4</v>
      </c>
      <c r="C7" s="11"/>
      <c r="D7" s="11" t="s">
        <v>5</v>
      </c>
      <c r="E7" s="11"/>
      <c r="F7" s="15"/>
      <c r="G7" s="15"/>
      <c r="H7" s="15"/>
      <c r="N7" s="26"/>
    </row>
    <row r="8" spans="1:20" s="7" customFormat="1">
      <c r="A8" s="1"/>
      <c r="B8" s="5"/>
      <c r="C8" s="5"/>
      <c r="D8" s="38"/>
      <c r="E8" s="2"/>
      <c r="F8" s="2"/>
      <c r="J8" s="9"/>
      <c r="K8" s="26"/>
      <c r="L8" s="26"/>
      <c r="N8" s="26"/>
      <c r="O8" s="3"/>
      <c r="P8" s="16"/>
      <c r="Q8" s="3"/>
      <c r="R8" s="3"/>
      <c r="S8" s="3"/>
      <c r="T8" s="3"/>
    </row>
    <row r="9" spans="1:20" s="7" customFormat="1">
      <c r="A9" s="1" t="s">
        <v>9</v>
      </c>
      <c r="B9" s="5"/>
      <c r="C9" s="40" t="s">
        <v>113</v>
      </c>
      <c r="D9" s="42" t="s">
        <v>114</v>
      </c>
      <c r="E9" s="41" t="s">
        <v>118</v>
      </c>
      <c r="F9" s="41">
        <v>1</v>
      </c>
      <c r="G9" s="17"/>
      <c r="H9" s="51">
        <f>F9*G9</f>
        <v>0</v>
      </c>
      <c r="J9" s="9"/>
      <c r="K9" s="26"/>
      <c r="L9" s="26"/>
      <c r="N9" s="26"/>
      <c r="O9" s="3"/>
      <c r="P9" s="16"/>
      <c r="Q9" s="3"/>
      <c r="R9" s="3"/>
      <c r="S9" s="3"/>
      <c r="T9" s="3"/>
    </row>
    <row r="10" spans="1:20" s="7" customFormat="1" ht="38.25">
      <c r="A10" s="1" t="s">
        <v>10</v>
      </c>
      <c r="B10" s="5"/>
      <c r="C10" s="5"/>
      <c r="D10" s="38" t="s">
        <v>119</v>
      </c>
      <c r="E10" s="2"/>
      <c r="F10" s="2"/>
      <c r="J10" s="9"/>
      <c r="K10" s="26"/>
      <c r="L10" s="26"/>
      <c r="N10" s="26"/>
      <c r="O10" s="3"/>
      <c r="P10" s="16"/>
      <c r="Q10" s="3"/>
      <c r="R10" s="3"/>
      <c r="S10" s="3"/>
      <c r="T10" s="3"/>
    </row>
    <row r="11" spans="1:20" s="7" customFormat="1">
      <c r="A11" s="1" t="s">
        <v>120</v>
      </c>
      <c r="B11" s="5"/>
      <c r="C11" s="5"/>
      <c r="D11" s="38" t="s">
        <v>121</v>
      </c>
      <c r="E11" s="2"/>
      <c r="F11" s="2"/>
      <c r="J11" s="9"/>
      <c r="K11" s="26"/>
      <c r="L11" s="26"/>
      <c r="N11" s="26"/>
      <c r="O11" s="3"/>
      <c r="P11" s="16"/>
      <c r="Q11" s="3"/>
      <c r="R11" s="3"/>
      <c r="S11" s="3"/>
      <c r="T11" s="3"/>
    </row>
    <row r="12" spans="1:20" s="7" customFormat="1" ht="51">
      <c r="A12" s="1" t="s">
        <v>122</v>
      </c>
      <c r="B12" s="5"/>
      <c r="C12" s="5"/>
      <c r="D12" s="38" t="s">
        <v>123</v>
      </c>
      <c r="E12" s="2"/>
      <c r="F12" s="2"/>
      <c r="J12" s="9"/>
      <c r="K12" s="26"/>
      <c r="L12" s="26"/>
      <c r="N12" s="26"/>
      <c r="O12" s="3"/>
      <c r="P12" s="16"/>
      <c r="Q12" s="3"/>
      <c r="R12" s="3"/>
      <c r="S12" s="3"/>
      <c r="T12" s="3"/>
    </row>
    <row r="13" spans="1:20" s="7" customFormat="1">
      <c r="A13" s="1"/>
      <c r="B13" s="5"/>
      <c r="C13" s="5"/>
      <c r="D13" s="38"/>
      <c r="E13" s="2"/>
      <c r="F13" s="2"/>
      <c r="J13" s="9"/>
      <c r="K13" s="26"/>
      <c r="L13" s="26"/>
      <c r="N13" s="26"/>
      <c r="O13" s="3"/>
      <c r="P13" s="16"/>
      <c r="Q13" s="3"/>
      <c r="R13" s="3"/>
      <c r="S13" s="3"/>
      <c r="T13" s="3"/>
    </row>
    <row r="14" spans="1:20" s="7" customFormat="1">
      <c r="A14" s="1"/>
      <c r="B14" s="5"/>
      <c r="C14" s="5"/>
      <c r="D14" s="38"/>
      <c r="E14" s="2"/>
      <c r="F14" s="2"/>
      <c r="J14" s="9"/>
      <c r="K14" s="26"/>
      <c r="L14" s="26"/>
      <c r="N14" s="26"/>
      <c r="O14" s="3"/>
      <c r="P14" s="16"/>
      <c r="Q14" s="3"/>
      <c r="R14" s="3"/>
      <c r="S14" s="3"/>
      <c r="T14" s="3"/>
    </row>
    <row r="15" spans="1:20" s="7" customFormat="1">
      <c r="A15" s="1" t="s">
        <v>9</v>
      </c>
      <c r="B15" s="5" t="s">
        <v>50</v>
      </c>
      <c r="C15" s="40" t="s">
        <v>349</v>
      </c>
      <c r="D15" s="6" t="s">
        <v>350</v>
      </c>
      <c r="E15" s="27" t="s">
        <v>0</v>
      </c>
      <c r="F15" s="41">
        <v>2</v>
      </c>
      <c r="G15" s="17"/>
      <c r="H15" s="51">
        <f>F15*G15</f>
        <v>0</v>
      </c>
      <c r="I15" s="3"/>
      <c r="J15" s="27"/>
      <c r="K15" s="86"/>
      <c r="L15" s="26"/>
      <c r="M15" s="3"/>
      <c r="N15" s="26"/>
      <c r="O15" s="3"/>
      <c r="P15" s="16"/>
      <c r="Q15" s="3"/>
      <c r="R15" s="3"/>
      <c r="S15" s="3"/>
      <c r="T15" s="3"/>
    </row>
    <row r="16" spans="1:20" s="7" customFormat="1">
      <c r="A16" s="1" t="s">
        <v>127</v>
      </c>
      <c r="B16" s="5"/>
      <c r="C16" s="3"/>
      <c r="D16" s="38" t="s">
        <v>193</v>
      </c>
      <c r="E16" s="9"/>
      <c r="F16" s="2"/>
      <c r="G16" s="3"/>
      <c r="H16" s="16"/>
      <c r="I16" s="3"/>
      <c r="J16" s="27"/>
      <c r="K16" s="86"/>
      <c r="L16" s="26"/>
      <c r="M16" s="3"/>
      <c r="N16" s="26"/>
      <c r="O16" s="3"/>
      <c r="P16" s="16"/>
      <c r="Q16" s="3"/>
      <c r="R16" s="3"/>
      <c r="S16" s="3"/>
      <c r="T16" s="3"/>
    </row>
    <row r="17" spans="1:20" s="7" customFormat="1" ht="25.5">
      <c r="A17" s="1" t="s">
        <v>128</v>
      </c>
      <c r="B17" s="5"/>
      <c r="C17" s="5"/>
      <c r="D17" s="38" t="s">
        <v>351</v>
      </c>
      <c r="E17" s="9"/>
      <c r="F17" s="2"/>
      <c r="G17" s="3"/>
      <c r="H17" s="16"/>
      <c r="I17" s="3"/>
      <c r="J17" s="27"/>
      <c r="K17" s="86"/>
      <c r="L17" s="87"/>
      <c r="M17" s="3"/>
      <c r="N17" s="26"/>
      <c r="O17" s="3"/>
      <c r="P17" s="16"/>
      <c r="Q17" s="3"/>
      <c r="R17" s="3"/>
      <c r="S17" s="3"/>
      <c r="T17" s="3"/>
    </row>
    <row r="18" spans="1:20" s="7" customFormat="1">
      <c r="A18" s="1" t="s">
        <v>130</v>
      </c>
      <c r="B18" s="5"/>
      <c r="C18" s="5"/>
      <c r="D18" s="8" t="s">
        <v>187</v>
      </c>
      <c r="E18" s="9"/>
      <c r="F18" s="2"/>
      <c r="G18" s="3"/>
      <c r="H18" s="16"/>
      <c r="I18" s="3"/>
      <c r="J18" s="27"/>
      <c r="K18" s="86"/>
      <c r="L18" s="87"/>
      <c r="M18" s="3"/>
      <c r="N18" s="26"/>
      <c r="O18" s="3"/>
      <c r="P18" s="16"/>
      <c r="Q18" s="3"/>
      <c r="R18" s="3"/>
      <c r="S18" s="3"/>
      <c r="T18" s="3"/>
    </row>
    <row r="19" spans="1:20" s="7" customFormat="1">
      <c r="A19" s="1" t="s">
        <v>131</v>
      </c>
      <c r="B19" s="5"/>
      <c r="C19" s="5"/>
      <c r="D19" s="8" t="s">
        <v>195</v>
      </c>
      <c r="E19" s="9"/>
      <c r="F19" s="2"/>
      <c r="G19" s="3"/>
      <c r="H19" s="16"/>
      <c r="I19" s="3"/>
      <c r="J19" s="27"/>
      <c r="K19" s="86"/>
      <c r="L19" s="87"/>
      <c r="M19" s="3"/>
      <c r="N19" s="26"/>
      <c r="O19" s="3"/>
      <c r="P19" s="16"/>
      <c r="Q19" s="3"/>
      <c r="R19" s="3"/>
      <c r="S19" s="3"/>
      <c r="T19" s="3"/>
    </row>
    <row r="20" spans="1:20" s="7" customFormat="1">
      <c r="A20" s="1" t="s">
        <v>10</v>
      </c>
      <c r="B20" s="5"/>
      <c r="C20" s="5"/>
      <c r="D20" s="54" t="s">
        <v>51</v>
      </c>
      <c r="E20" s="2"/>
      <c r="F20" s="2"/>
      <c r="J20" s="9"/>
      <c r="K20" s="26"/>
      <c r="L20" s="26"/>
      <c r="N20" s="26"/>
      <c r="O20" s="3"/>
      <c r="P20" s="16"/>
      <c r="Q20" s="3"/>
      <c r="R20" s="3"/>
      <c r="S20" s="3"/>
      <c r="T20" s="3"/>
    </row>
    <row r="21" spans="1:20" s="7" customFormat="1">
      <c r="A21" s="1" t="s">
        <v>161</v>
      </c>
      <c r="B21" s="5"/>
      <c r="C21" s="5"/>
      <c r="D21" s="8" t="s">
        <v>49</v>
      </c>
      <c r="E21" s="2"/>
      <c r="F21" s="2"/>
      <c r="J21" s="9"/>
      <c r="K21" s="26"/>
      <c r="L21" s="26"/>
      <c r="N21" s="26"/>
      <c r="O21" s="3"/>
      <c r="P21" s="16"/>
      <c r="Q21" s="3"/>
      <c r="R21" s="3"/>
      <c r="S21" s="3"/>
      <c r="T21" s="3"/>
    </row>
    <row r="22" spans="1:20" s="7" customFormat="1">
      <c r="A22" s="1" t="s">
        <v>122</v>
      </c>
      <c r="B22" s="5"/>
      <c r="C22" s="5"/>
      <c r="D22" s="38" t="s">
        <v>78</v>
      </c>
      <c r="E22" s="2"/>
      <c r="F22" s="2"/>
      <c r="J22" s="9"/>
      <c r="K22" s="26"/>
      <c r="L22" s="26"/>
      <c r="N22" s="26"/>
      <c r="O22" s="3"/>
      <c r="P22" s="16"/>
      <c r="Q22" s="3"/>
      <c r="R22" s="3"/>
      <c r="S22" s="3"/>
      <c r="T22" s="3"/>
    </row>
    <row r="23" spans="1:20" s="7" customFormat="1">
      <c r="A23" s="1"/>
      <c r="B23" s="5"/>
      <c r="C23" s="5"/>
      <c r="D23" s="38"/>
      <c r="E23" s="2"/>
      <c r="F23" s="2"/>
      <c r="J23" s="9"/>
      <c r="K23" s="26"/>
      <c r="L23" s="26"/>
      <c r="N23" s="26"/>
      <c r="O23" s="3"/>
      <c r="P23" s="16"/>
      <c r="Q23" s="3"/>
      <c r="R23" s="3"/>
      <c r="S23" s="3"/>
      <c r="T23" s="3"/>
    </row>
    <row r="24" spans="1:20" s="7" customFormat="1">
      <c r="A24" s="1" t="s">
        <v>9</v>
      </c>
      <c r="B24" s="5"/>
      <c r="C24" s="40" t="s">
        <v>352</v>
      </c>
      <c r="D24" s="24" t="s">
        <v>267</v>
      </c>
      <c r="E24" s="41" t="s">
        <v>0</v>
      </c>
      <c r="F24" s="41">
        <v>1</v>
      </c>
      <c r="G24" s="17"/>
      <c r="H24" s="51">
        <f>F24*G24</f>
        <v>0</v>
      </c>
      <c r="I24" s="3"/>
      <c r="J24" s="27"/>
      <c r="K24" s="86"/>
      <c r="L24" s="87"/>
      <c r="M24" s="3"/>
      <c r="N24" s="26"/>
      <c r="O24" s="3"/>
      <c r="P24" s="16"/>
      <c r="Q24" s="3"/>
      <c r="R24" s="3"/>
      <c r="S24" s="3"/>
      <c r="T24" s="3"/>
    </row>
    <row r="25" spans="1:20" s="7" customFormat="1">
      <c r="A25" s="1" t="s">
        <v>127</v>
      </c>
      <c r="B25" s="5"/>
      <c r="C25" s="5"/>
      <c r="D25" s="38" t="s">
        <v>23</v>
      </c>
      <c r="E25" s="9"/>
      <c r="F25" s="2"/>
      <c r="G25" s="3"/>
      <c r="H25" s="16"/>
      <c r="I25" s="3"/>
      <c r="J25" s="27"/>
      <c r="K25" s="86"/>
      <c r="L25" s="87"/>
      <c r="M25" s="3"/>
      <c r="N25" s="26"/>
      <c r="O25" s="3"/>
      <c r="P25" s="16"/>
      <c r="Q25" s="3"/>
      <c r="R25" s="3"/>
      <c r="S25" s="3"/>
      <c r="T25" s="3"/>
    </row>
    <row r="26" spans="1:20" s="7" customFormat="1">
      <c r="A26" s="1" t="s">
        <v>128</v>
      </c>
      <c r="B26" s="5"/>
      <c r="C26" s="5"/>
      <c r="D26" s="38" t="s">
        <v>353</v>
      </c>
      <c r="E26" s="9"/>
      <c r="F26" s="2"/>
      <c r="G26" s="3"/>
      <c r="H26" s="16"/>
      <c r="I26" s="3"/>
      <c r="J26" s="27"/>
      <c r="K26" s="86"/>
      <c r="L26" s="87"/>
      <c r="M26" s="3"/>
      <c r="N26" s="26"/>
      <c r="O26" s="3"/>
      <c r="P26" s="16"/>
      <c r="Q26" s="3"/>
      <c r="R26" s="3"/>
      <c r="S26" s="3"/>
      <c r="T26" s="3"/>
    </row>
    <row r="27" spans="1:20" s="7" customFormat="1">
      <c r="A27" s="1" t="s">
        <v>131</v>
      </c>
      <c r="B27" s="5"/>
      <c r="C27" s="5"/>
      <c r="D27" s="38" t="s">
        <v>269</v>
      </c>
      <c r="E27" s="9"/>
      <c r="F27" s="2"/>
      <c r="G27" s="3"/>
      <c r="H27" s="16"/>
      <c r="I27" s="3"/>
      <c r="J27" s="27"/>
      <c r="K27" s="86"/>
      <c r="L27" s="87"/>
      <c r="M27" s="3"/>
      <c r="N27" s="26"/>
      <c r="O27" s="3"/>
      <c r="P27" s="16"/>
      <c r="Q27" s="3"/>
      <c r="R27" s="3"/>
      <c r="S27" s="3"/>
      <c r="T27" s="3"/>
    </row>
    <row r="28" spans="1:20" s="7" customFormat="1" ht="25.5">
      <c r="A28" s="62" t="s">
        <v>10</v>
      </c>
      <c r="B28" s="5"/>
      <c r="C28" s="5"/>
      <c r="D28" s="38" t="s">
        <v>354</v>
      </c>
      <c r="E28" s="9"/>
      <c r="F28" s="2"/>
      <c r="G28" s="3"/>
      <c r="H28" s="16"/>
      <c r="I28" s="3"/>
      <c r="J28" s="27"/>
      <c r="K28" s="86"/>
      <c r="L28" s="87"/>
      <c r="M28" s="3"/>
      <c r="N28" s="26"/>
      <c r="O28" s="3"/>
      <c r="P28" s="16"/>
      <c r="Q28" s="3"/>
      <c r="R28" s="3"/>
      <c r="S28" s="3"/>
      <c r="T28" s="3"/>
    </row>
    <row r="29" spans="1:20" s="7" customFormat="1">
      <c r="A29" s="1"/>
      <c r="B29" s="5"/>
      <c r="C29" s="5"/>
      <c r="D29" s="38"/>
      <c r="E29" s="2"/>
      <c r="F29" s="2"/>
      <c r="J29" s="9"/>
      <c r="K29" s="26"/>
      <c r="L29" s="26"/>
      <c r="N29" s="26"/>
      <c r="O29" s="3"/>
      <c r="P29" s="16"/>
      <c r="Q29" s="3"/>
      <c r="R29" s="3"/>
      <c r="S29" s="3"/>
      <c r="T29" s="3"/>
    </row>
    <row r="30" spans="1:20" s="7" customFormat="1">
      <c r="A30" s="1" t="s">
        <v>9</v>
      </c>
      <c r="B30" s="5"/>
      <c r="C30" s="40" t="s">
        <v>104</v>
      </c>
      <c r="D30" s="47" t="s">
        <v>356</v>
      </c>
      <c r="E30" s="41" t="s">
        <v>0</v>
      </c>
      <c r="F30" s="41">
        <v>2</v>
      </c>
      <c r="G30" s="17"/>
      <c r="H30" s="51">
        <f>F30*G30</f>
        <v>0</v>
      </c>
      <c r="I30" s="3"/>
      <c r="J30" s="27"/>
      <c r="K30" s="86"/>
      <c r="L30" s="26"/>
      <c r="N30" s="26"/>
      <c r="O30" s="3"/>
      <c r="P30" s="16"/>
      <c r="Q30" s="3"/>
      <c r="R30" s="3"/>
      <c r="S30" s="3"/>
      <c r="T30" s="3"/>
    </row>
    <row r="31" spans="1:20" s="7" customFormat="1">
      <c r="A31" s="1" t="s">
        <v>127</v>
      </c>
      <c r="B31" s="5"/>
      <c r="C31" s="5"/>
      <c r="D31" s="38" t="s">
        <v>23</v>
      </c>
      <c r="E31" s="9"/>
      <c r="F31" s="2"/>
      <c r="G31" s="3"/>
      <c r="H31" s="16"/>
      <c r="I31" s="3"/>
      <c r="J31" s="27"/>
      <c r="K31" s="86"/>
      <c r="L31" s="26"/>
      <c r="N31" s="26"/>
      <c r="O31" s="3"/>
      <c r="P31" s="16"/>
      <c r="Q31" s="3"/>
      <c r="R31" s="3"/>
      <c r="S31" s="3"/>
      <c r="T31" s="3"/>
    </row>
    <row r="32" spans="1:20" s="7" customFormat="1">
      <c r="A32" s="1" t="s">
        <v>128</v>
      </c>
      <c r="B32" s="5"/>
      <c r="C32" s="5"/>
      <c r="D32" s="38" t="s">
        <v>357</v>
      </c>
      <c r="E32" s="9"/>
      <c r="F32" s="2"/>
      <c r="G32" s="3"/>
      <c r="H32" s="16"/>
      <c r="I32" s="3"/>
      <c r="J32" s="27"/>
      <c r="K32" s="86"/>
      <c r="L32" s="26"/>
      <c r="N32" s="26"/>
      <c r="O32" s="3"/>
      <c r="P32" s="16"/>
      <c r="Q32" s="3"/>
      <c r="R32" s="3"/>
      <c r="S32" s="3"/>
      <c r="T32" s="3"/>
    </row>
    <row r="33" spans="1:20" s="7" customFormat="1">
      <c r="A33" s="1" t="s">
        <v>130</v>
      </c>
      <c r="B33" s="5"/>
      <c r="C33" s="5"/>
      <c r="D33" s="38" t="s">
        <v>187</v>
      </c>
      <c r="E33" s="9"/>
      <c r="F33" s="2"/>
      <c r="G33" s="3"/>
      <c r="H33" s="16"/>
      <c r="I33" s="3"/>
      <c r="J33" s="27"/>
      <c r="K33" s="86"/>
      <c r="L33" s="26"/>
      <c r="N33" s="26"/>
      <c r="O33" s="3"/>
      <c r="P33" s="16"/>
      <c r="Q33" s="3"/>
      <c r="R33" s="3"/>
      <c r="S33" s="3"/>
      <c r="T33" s="3"/>
    </row>
    <row r="34" spans="1:20" s="7" customFormat="1" ht="12.75" customHeight="1">
      <c r="A34" s="1" t="s">
        <v>131</v>
      </c>
      <c r="B34" s="5"/>
      <c r="C34" s="5"/>
      <c r="D34" s="38" t="s">
        <v>358</v>
      </c>
      <c r="E34" s="9"/>
      <c r="F34" s="2"/>
      <c r="G34" s="3"/>
      <c r="H34" s="16"/>
      <c r="I34" s="3"/>
      <c r="J34" s="27"/>
      <c r="K34" s="86"/>
      <c r="L34" s="26"/>
      <c r="N34" s="26"/>
      <c r="O34" s="3"/>
      <c r="P34" s="16"/>
      <c r="Q34" s="3"/>
      <c r="R34" s="3"/>
      <c r="S34" s="3"/>
      <c r="T34" s="3"/>
    </row>
    <row r="35" spans="1:20" s="7" customFormat="1">
      <c r="A35" s="62" t="s">
        <v>10</v>
      </c>
      <c r="B35" s="5"/>
      <c r="C35" s="5"/>
      <c r="D35" s="38" t="s">
        <v>359</v>
      </c>
      <c r="E35" s="9"/>
      <c r="F35" s="2"/>
      <c r="G35" s="3"/>
      <c r="H35" s="16"/>
      <c r="I35" s="3"/>
      <c r="J35" s="27"/>
      <c r="K35" s="86"/>
      <c r="L35" s="26"/>
      <c r="N35" s="26"/>
      <c r="O35" s="3"/>
      <c r="P35" s="16"/>
      <c r="Q35" s="3"/>
      <c r="R35" s="3"/>
      <c r="S35" s="3"/>
      <c r="T35" s="3"/>
    </row>
    <row r="36" spans="1:20" s="7" customFormat="1">
      <c r="A36" s="1" t="s">
        <v>120</v>
      </c>
      <c r="B36" s="5"/>
      <c r="C36" s="5"/>
      <c r="D36" s="38" t="s">
        <v>262</v>
      </c>
      <c r="E36" s="9"/>
      <c r="F36" s="2"/>
      <c r="G36" s="3"/>
      <c r="H36" s="16"/>
      <c r="I36" s="3"/>
      <c r="J36" s="27"/>
      <c r="K36" s="86"/>
      <c r="L36" s="26"/>
      <c r="N36" s="26"/>
      <c r="O36" s="3"/>
      <c r="P36" s="16"/>
      <c r="Q36" s="3"/>
      <c r="R36" s="3"/>
      <c r="S36" s="3"/>
      <c r="T36" s="3"/>
    </row>
    <row r="37" spans="1:20" s="7" customFormat="1" ht="25.5">
      <c r="A37" s="1" t="s">
        <v>122</v>
      </c>
      <c r="B37" s="5"/>
      <c r="C37" s="5"/>
      <c r="D37" s="38" t="s">
        <v>360</v>
      </c>
      <c r="E37" s="9"/>
      <c r="F37" s="2"/>
      <c r="G37" s="3"/>
      <c r="H37" s="16"/>
      <c r="I37" s="3"/>
      <c r="J37" s="27"/>
      <c r="K37" s="86"/>
      <c r="L37" s="26"/>
      <c r="N37" s="26"/>
      <c r="O37" s="3"/>
      <c r="P37" s="16"/>
      <c r="Q37" s="3"/>
      <c r="R37" s="3"/>
      <c r="S37" s="3"/>
      <c r="T37" s="3"/>
    </row>
    <row r="38" spans="1:20" s="7" customFormat="1">
      <c r="A38" s="1"/>
      <c r="B38" s="5"/>
      <c r="C38" s="5"/>
      <c r="D38" s="38"/>
      <c r="E38" s="2"/>
      <c r="F38" s="2"/>
      <c r="J38" s="9"/>
      <c r="K38" s="26"/>
      <c r="L38" s="26"/>
      <c r="N38" s="26"/>
      <c r="O38" s="3"/>
      <c r="P38" s="16"/>
      <c r="Q38" s="3"/>
      <c r="R38" s="3"/>
      <c r="S38" s="3"/>
      <c r="T38" s="3"/>
    </row>
    <row r="39" spans="1:20" s="7" customFormat="1">
      <c r="A39" s="1" t="s">
        <v>9</v>
      </c>
      <c r="B39" s="5" t="s">
        <v>60</v>
      </c>
      <c r="C39" s="5" t="s">
        <v>105</v>
      </c>
      <c r="D39" s="6" t="s">
        <v>361</v>
      </c>
      <c r="E39" s="2" t="s">
        <v>118</v>
      </c>
      <c r="F39" s="2">
        <v>1</v>
      </c>
      <c r="G39" s="65" t="s">
        <v>134</v>
      </c>
      <c r="H39" s="82" t="s">
        <v>436</v>
      </c>
      <c r="I39" s="3"/>
      <c r="J39" s="9"/>
      <c r="K39" s="26"/>
      <c r="L39" s="26"/>
      <c r="M39" s="3"/>
      <c r="N39" s="26"/>
      <c r="O39" s="3"/>
      <c r="P39" s="16"/>
      <c r="Q39" s="3"/>
      <c r="R39" s="3"/>
      <c r="S39" s="3"/>
      <c r="T39" s="3"/>
    </row>
    <row r="40" spans="1:20" s="7" customFormat="1">
      <c r="A40" s="1" t="s">
        <v>127</v>
      </c>
      <c r="B40" s="40"/>
      <c r="C40" s="40"/>
      <c r="D40" s="8" t="s">
        <v>22</v>
      </c>
      <c r="E40" s="41"/>
      <c r="F40" s="41"/>
      <c r="G40" s="36"/>
      <c r="H40" s="36"/>
      <c r="I40" s="3"/>
      <c r="J40" s="9"/>
      <c r="K40" s="26"/>
      <c r="L40" s="26"/>
      <c r="M40" s="3"/>
      <c r="N40" s="26"/>
      <c r="O40" s="3"/>
      <c r="P40" s="16"/>
      <c r="Q40" s="3"/>
      <c r="R40" s="3"/>
      <c r="S40" s="3"/>
      <c r="T40" s="3"/>
    </row>
    <row r="41" spans="1:20" s="7" customFormat="1">
      <c r="A41" s="1" t="s">
        <v>128</v>
      </c>
      <c r="B41" s="40"/>
      <c r="C41" s="40"/>
      <c r="D41" s="8" t="s">
        <v>362</v>
      </c>
      <c r="E41" s="41"/>
      <c r="F41" s="41"/>
      <c r="G41" s="36"/>
      <c r="H41" s="36"/>
      <c r="I41" s="3"/>
      <c r="J41" s="9"/>
      <c r="K41" s="26"/>
      <c r="L41" s="26"/>
      <c r="M41" s="3"/>
      <c r="N41" s="26"/>
      <c r="O41" s="3"/>
      <c r="P41" s="16"/>
      <c r="Q41" s="3"/>
      <c r="R41" s="3"/>
      <c r="S41" s="3"/>
      <c r="T41" s="3"/>
    </row>
    <row r="42" spans="1:20" s="7" customFormat="1">
      <c r="A42" s="1" t="s">
        <v>130</v>
      </c>
      <c r="B42" s="40"/>
      <c r="C42" s="40"/>
      <c r="D42" s="8" t="s">
        <v>363</v>
      </c>
      <c r="E42" s="41"/>
      <c r="F42" s="41"/>
      <c r="G42" s="36"/>
      <c r="H42" s="36"/>
      <c r="I42" s="3"/>
      <c r="J42" s="9"/>
      <c r="K42" s="26"/>
      <c r="L42" s="26"/>
      <c r="M42" s="3"/>
      <c r="N42" s="26"/>
      <c r="O42" s="3"/>
      <c r="P42" s="16"/>
      <c r="Q42" s="3"/>
      <c r="R42" s="3"/>
      <c r="S42" s="3"/>
      <c r="T42" s="3"/>
    </row>
    <row r="43" spans="1:20" s="7" customFormat="1">
      <c r="A43" s="1" t="s">
        <v>131</v>
      </c>
      <c r="B43" s="40"/>
      <c r="C43" s="40"/>
      <c r="D43" s="8" t="s">
        <v>364</v>
      </c>
      <c r="E43" s="41"/>
      <c r="F43" s="41"/>
      <c r="G43" s="36"/>
      <c r="H43" s="36"/>
      <c r="I43" s="3"/>
      <c r="J43" s="9"/>
      <c r="K43" s="26"/>
      <c r="L43" s="26"/>
      <c r="M43" s="3"/>
      <c r="N43" s="26"/>
      <c r="O43" s="3"/>
      <c r="P43" s="16"/>
      <c r="Q43" s="3"/>
      <c r="R43" s="3"/>
      <c r="S43" s="3"/>
      <c r="T43" s="3"/>
    </row>
    <row r="44" spans="1:20" s="7" customFormat="1">
      <c r="A44" s="62" t="s">
        <v>10</v>
      </c>
      <c r="B44" s="40"/>
      <c r="C44" s="40"/>
      <c r="D44" s="8" t="s">
        <v>62</v>
      </c>
      <c r="E44" s="41"/>
      <c r="F44" s="41"/>
      <c r="G44" s="36"/>
      <c r="H44" s="36"/>
      <c r="I44" s="3"/>
      <c r="J44" s="9"/>
      <c r="K44" s="26"/>
      <c r="L44" s="26"/>
      <c r="M44" s="3"/>
      <c r="N44" s="26"/>
      <c r="O44" s="3"/>
      <c r="P44" s="16"/>
      <c r="Q44" s="3"/>
      <c r="R44" s="3"/>
      <c r="S44" s="3"/>
      <c r="T44" s="3"/>
    </row>
    <row r="45" spans="1:20" s="7" customFormat="1">
      <c r="A45" s="62" t="s">
        <v>10</v>
      </c>
      <c r="B45" s="40"/>
      <c r="C45" s="40"/>
      <c r="D45" s="8" t="s">
        <v>61</v>
      </c>
      <c r="E45" s="41"/>
      <c r="F45" s="41"/>
      <c r="G45" s="36"/>
      <c r="H45" s="36"/>
      <c r="I45" s="3"/>
      <c r="J45" s="9"/>
      <c r="K45" s="26"/>
      <c r="L45" s="26"/>
      <c r="M45" s="3"/>
      <c r="N45" s="26"/>
      <c r="O45" s="3"/>
      <c r="P45" s="16"/>
      <c r="Q45" s="3"/>
      <c r="R45" s="3"/>
      <c r="S45" s="3"/>
      <c r="T45" s="3"/>
    </row>
    <row r="46" spans="1:20" s="7" customFormat="1">
      <c r="A46" s="1"/>
      <c r="B46" s="41"/>
      <c r="C46" s="40"/>
      <c r="D46" s="38"/>
      <c r="E46" s="53"/>
      <c r="F46" s="53"/>
      <c r="G46" s="3"/>
      <c r="H46" s="3"/>
      <c r="I46" s="3"/>
      <c r="J46" s="9"/>
      <c r="K46" s="26"/>
      <c r="L46" s="26"/>
      <c r="M46" s="3"/>
      <c r="N46" s="26"/>
      <c r="O46" s="3"/>
      <c r="P46" s="16"/>
      <c r="Q46" s="3"/>
      <c r="R46" s="3"/>
      <c r="S46" s="3"/>
      <c r="T46" s="3"/>
    </row>
    <row r="47" spans="1:20" s="7" customFormat="1">
      <c r="A47" s="1" t="s">
        <v>9</v>
      </c>
      <c r="B47" s="5" t="s">
        <v>63</v>
      </c>
      <c r="C47" s="5" t="s">
        <v>106</v>
      </c>
      <c r="D47" s="6" t="s">
        <v>368</v>
      </c>
      <c r="E47" s="2" t="s">
        <v>0</v>
      </c>
      <c r="F47" s="2">
        <v>1</v>
      </c>
      <c r="G47" s="65" t="s">
        <v>134</v>
      </c>
      <c r="H47" s="82" t="s">
        <v>436</v>
      </c>
      <c r="J47" s="27"/>
      <c r="K47" s="86"/>
      <c r="L47" s="26"/>
      <c r="M47" s="3"/>
      <c r="N47" s="26"/>
      <c r="O47" s="3"/>
      <c r="P47" s="16"/>
      <c r="Q47" s="3"/>
      <c r="R47" s="3"/>
      <c r="S47" s="3"/>
      <c r="T47" s="3"/>
    </row>
    <row r="48" spans="1:20" s="7" customFormat="1">
      <c r="A48" s="1" t="s">
        <v>127</v>
      </c>
      <c r="B48" s="41"/>
      <c r="C48" s="40"/>
      <c r="D48" s="8" t="s">
        <v>22</v>
      </c>
      <c r="E48" s="53"/>
      <c r="F48" s="53"/>
      <c r="G48" s="3"/>
      <c r="H48" s="3"/>
      <c r="I48" s="3"/>
      <c r="J48" s="9"/>
      <c r="K48" s="26"/>
      <c r="L48" s="26"/>
      <c r="M48" s="3"/>
      <c r="N48" s="26"/>
      <c r="O48" s="3"/>
      <c r="P48" s="16"/>
      <c r="Q48" s="3"/>
      <c r="R48" s="3"/>
      <c r="S48" s="3"/>
      <c r="T48" s="3"/>
    </row>
    <row r="49" spans="1:20" s="7" customFormat="1">
      <c r="A49" s="1" t="s">
        <v>128</v>
      </c>
      <c r="B49" s="41"/>
      <c r="C49" s="40"/>
      <c r="D49" s="8" t="s">
        <v>370</v>
      </c>
      <c r="E49" s="53"/>
      <c r="F49" s="53"/>
      <c r="G49" s="3"/>
      <c r="H49" s="3"/>
      <c r="I49" s="3"/>
      <c r="J49" s="9"/>
      <c r="K49" s="26"/>
      <c r="L49" s="26"/>
      <c r="M49" s="3"/>
      <c r="N49" s="26"/>
      <c r="O49" s="3"/>
      <c r="P49" s="16"/>
      <c r="Q49" s="3"/>
      <c r="R49" s="3"/>
      <c r="S49" s="3"/>
      <c r="T49" s="3"/>
    </row>
    <row r="50" spans="1:20" s="7" customFormat="1">
      <c r="A50" s="1" t="s">
        <v>130</v>
      </c>
      <c r="B50" s="41"/>
      <c r="C50" s="40"/>
      <c r="D50" s="8" t="s">
        <v>369</v>
      </c>
      <c r="E50" s="53"/>
      <c r="F50" s="53"/>
      <c r="G50" s="3"/>
      <c r="H50" s="3"/>
      <c r="I50" s="3"/>
      <c r="J50" s="9"/>
      <c r="K50" s="26"/>
      <c r="L50" s="26"/>
      <c r="M50" s="3"/>
      <c r="N50" s="26"/>
      <c r="O50" s="3"/>
      <c r="P50" s="16"/>
      <c r="Q50" s="3"/>
      <c r="R50" s="3"/>
      <c r="S50" s="3"/>
      <c r="T50" s="3"/>
    </row>
    <row r="51" spans="1:20" s="7" customFormat="1">
      <c r="A51" s="1" t="s">
        <v>131</v>
      </c>
      <c r="B51" s="41"/>
      <c r="C51" s="40"/>
      <c r="D51" s="8" t="s">
        <v>371</v>
      </c>
      <c r="E51" s="53"/>
      <c r="F51" s="53"/>
      <c r="G51" s="3"/>
      <c r="H51" s="3"/>
      <c r="I51" s="3"/>
      <c r="J51" s="9"/>
      <c r="K51" s="26"/>
      <c r="L51" s="26"/>
      <c r="M51" s="3"/>
      <c r="N51" s="26"/>
      <c r="O51" s="3"/>
      <c r="P51" s="16"/>
      <c r="Q51" s="3"/>
      <c r="R51" s="3"/>
      <c r="S51" s="3"/>
      <c r="T51" s="3"/>
    </row>
    <row r="52" spans="1:20" s="7" customFormat="1">
      <c r="A52" s="62" t="s">
        <v>10</v>
      </c>
      <c r="B52" s="41"/>
      <c r="C52" s="40"/>
      <c r="D52" s="8" t="s">
        <v>58</v>
      </c>
      <c r="E52" s="53"/>
      <c r="F52" s="53"/>
      <c r="G52" s="3"/>
      <c r="H52" s="3"/>
      <c r="I52" s="3"/>
      <c r="J52" s="9"/>
      <c r="K52" s="26"/>
      <c r="L52" s="26"/>
      <c r="M52" s="3"/>
      <c r="N52" s="26"/>
      <c r="O52" s="3"/>
      <c r="P52" s="16"/>
      <c r="Q52" s="3"/>
      <c r="R52" s="3"/>
      <c r="S52" s="3"/>
      <c r="T52" s="3"/>
    </row>
    <row r="53" spans="1:20" s="7" customFormat="1">
      <c r="A53" s="1" t="s">
        <v>120</v>
      </c>
      <c r="B53" s="41"/>
      <c r="C53" s="40"/>
      <c r="D53" s="8" t="s">
        <v>59</v>
      </c>
      <c r="E53" s="53"/>
      <c r="F53" s="53"/>
      <c r="G53" s="3"/>
      <c r="H53" s="3"/>
      <c r="I53" s="3"/>
      <c r="J53" s="9"/>
      <c r="K53" s="26"/>
      <c r="L53" s="26"/>
      <c r="M53" s="3"/>
      <c r="N53" s="26"/>
      <c r="O53" s="3"/>
      <c r="P53" s="16"/>
      <c r="Q53" s="3"/>
      <c r="R53" s="3"/>
      <c r="S53" s="3"/>
      <c r="T53" s="3"/>
    </row>
    <row r="54" spans="1:20" s="7" customFormat="1">
      <c r="A54" s="1"/>
      <c r="B54" s="41"/>
      <c r="C54" s="40"/>
      <c r="D54" s="8"/>
      <c r="E54" s="53"/>
      <c r="F54" s="53"/>
      <c r="G54" s="3"/>
      <c r="H54" s="3"/>
      <c r="I54" s="3"/>
      <c r="J54" s="9"/>
      <c r="K54" s="26"/>
      <c r="L54" s="26"/>
      <c r="M54" s="3"/>
      <c r="N54" s="26"/>
      <c r="O54" s="3"/>
      <c r="P54" s="16"/>
      <c r="Q54" s="3"/>
      <c r="R54" s="3"/>
      <c r="S54" s="3"/>
      <c r="T54" s="3"/>
    </row>
    <row r="55" spans="1:20" s="7" customFormat="1">
      <c r="A55" s="1" t="s">
        <v>9</v>
      </c>
      <c r="B55" s="5" t="s">
        <v>373</v>
      </c>
      <c r="C55" s="5" t="s">
        <v>107</v>
      </c>
      <c r="D55" s="6" t="s">
        <v>372</v>
      </c>
      <c r="E55" s="2" t="s">
        <v>118</v>
      </c>
      <c r="F55" s="2">
        <v>1</v>
      </c>
      <c r="G55" s="59" t="s">
        <v>134</v>
      </c>
      <c r="H55" s="82" t="s">
        <v>436</v>
      </c>
      <c r="J55" s="9"/>
      <c r="K55" s="26"/>
      <c r="L55" s="26"/>
      <c r="N55" s="26"/>
      <c r="O55" s="3"/>
      <c r="P55" s="16"/>
      <c r="Q55" s="3"/>
      <c r="R55" s="3"/>
      <c r="S55" s="3"/>
      <c r="T55" s="3"/>
    </row>
    <row r="56" spans="1:20" s="7" customFormat="1">
      <c r="A56" s="1" t="s">
        <v>127</v>
      </c>
      <c r="B56" s="41"/>
      <c r="C56" s="40"/>
      <c r="D56" s="8" t="s">
        <v>22</v>
      </c>
      <c r="E56" s="53"/>
      <c r="F56" s="53"/>
      <c r="G56" s="3"/>
      <c r="H56" s="3"/>
      <c r="J56" s="9"/>
      <c r="K56" s="26"/>
      <c r="L56" s="26"/>
      <c r="N56" s="26"/>
      <c r="O56" s="3"/>
      <c r="P56" s="16"/>
      <c r="Q56" s="3"/>
      <c r="R56" s="3"/>
      <c r="S56" s="3"/>
      <c r="T56" s="3"/>
    </row>
    <row r="57" spans="1:20" s="7" customFormat="1">
      <c r="A57" s="1" t="s">
        <v>128</v>
      </c>
      <c r="B57" s="41"/>
      <c r="C57" s="40"/>
      <c r="D57" s="8" t="s">
        <v>374</v>
      </c>
      <c r="E57" s="53"/>
      <c r="F57" s="53"/>
      <c r="G57" s="3"/>
      <c r="H57" s="3"/>
      <c r="J57" s="9"/>
      <c r="K57" s="26"/>
      <c r="L57" s="26"/>
      <c r="N57" s="26"/>
      <c r="O57" s="3"/>
      <c r="P57" s="16"/>
      <c r="Q57" s="3"/>
      <c r="R57" s="3"/>
      <c r="S57" s="3"/>
      <c r="T57" s="3"/>
    </row>
    <row r="58" spans="1:20" s="7" customFormat="1">
      <c r="A58" s="1" t="s">
        <v>130</v>
      </c>
      <c r="B58" s="41"/>
      <c r="C58" s="40"/>
      <c r="D58" s="8" t="s">
        <v>375</v>
      </c>
      <c r="E58" s="53"/>
      <c r="F58" s="53"/>
      <c r="G58" s="3"/>
      <c r="H58" s="3"/>
      <c r="J58" s="9"/>
      <c r="K58" s="26"/>
      <c r="L58" s="26"/>
      <c r="N58" s="26"/>
      <c r="O58" s="3"/>
      <c r="P58" s="16"/>
      <c r="Q58" s="3"/>
      <c r="R58" s="3"/>
      <c r="S58" s="3"/>
      <c r="T58" s="3"/>
    </row>
    <row r="59" spans="1:20" s="7" customFormat="1">
      <c r="A59" s="1" t="s">
        <v>131</v>
      </c>
      <c r="B59" s="41"/>
      <c r="C59" s="40"/>
      <c r="D59" s="8" t="s">
        <v>376</v>
      </c>
      <c r="E59" s="2"/>
      <c r="F59" s="2"/>
      <c r="G59" s="60"/>
      <c r="H59" s="43"/>
      <c r="J59" s="9"/>
      <c r="K59" s="26"/>
      <c r="L59" s="26"/>
      <c r="N59" s="26"/>
      <c r="O59" s="3"/>
      <c r="P59" s="16"/>
      <c r="Q59" s="3"/>
      <c r="R59" s="3"/>
      <c r="S59" s="3"/>
      <c r="T59" s="3"/>
    </row>
    <row r="60" spans="1:20" s="7" customFormat="1">
      <c r="A60" s="1"/>
      <c r="B60" s="41"/>
      <c r="C60" s="40"/>
      <c r="D60" s="38"/>
      <c r="E60" s="53"/>
      <c r="F60" s="53"/>
      <c r="G60" s="3"/>
      <c r="H60" s="3"/>
      <c r="J60" s="9"/>
      <c r="K60" s="26"/>
      <c r="L60" s="26"/>
      <c r="N60" s="26"/>
      <c r="O60" s="3"/>
      <c r="P60" s="16"/>
      <c r="Q60" s="3"/>
      <c r="R60" s="3"/>
      <c r="S60" s="3"/>
      <c r="T60" s="3"/>
    </row>
    <row r="61" spans="1:20" s="7" customFormat="1">
      <c r="A61" s="1" t="s">
        <v>9</v>
      </c>
      <c r="B61" s="5"/>
      <c r="C61" s="40" t="s">
        <v>108</v>
      </c>
      <c r="D61" s="24" t="s">
        <v>265</v>
      </c>
      <c r="E61" s="41" t="s">
        <v>0</v>
      </c>
      <c r="F61" s="41">
        <v>0</v>
      </c>
      <c r="J61" s="9"/>
      <c r="K61" s="26"/>
      <c r="L61" s="26"/>
      <c r="N61" s="26"/>
      <c r="O61" s="3"/>
      <c r="P61" s="16"/>
      <c r="Q61" s="3"/>
      <c r="R61" s="3"/>
      <c r="S61" s="3"/>
      <c r="T61" s="3"/>
    </row>
    <row r="62" spans="1:20" s="7" customFormat="1">
      <c r="A62" s="1"/>
      <c r="B62" s="5"/>
      <c r="C62" s="5"/>
      <c r="D62" s="38"/>
      <c r="E62" s="2"/>
      <c r="F62" s="2"/>
      <c r="J62" s="9"/>
      <c r="K62" s="26"/>
      <c r="L62" s="26"/>
      <c r="N62" s="26"/>
      <c r="O62" s="3"/>
      <c r="P62" s="16"/>
      <c r="Q62" s="3"/>
      <c r="R62" s="3"/>
      <c r="S62" s="3"/>
      <c r="T62" s="3"/>
    </row>
    <row r="63" spans="1:20" s="7" customFormat="1">
      <c r="A63" s="1" t="s">
        <v>9</v>
      </c>
      <c r="B63" s="5"/>
      <c r="C63" s="40" t="s">
        <v>377</v>
      </c>
      <c r="D63" s="24" t="s">
        <v>433</v>
      </c>
      <c r="E63" s="41" t="s">
        <v>118</v>
      </c>
      <c r="F63" s="41">
        <v>1</v>
      </c>
      <c r="G63" s="17"/>
      <c r="H63" s="51">
        <f>F63*G63</f>
        <v>0</v>
      </c>
      <c r="J63" s="9"/>
      <c r="K63" s="26"/>
      <c r="L63" s="26"/>
      <c r="N63" s="26"/>
      <c r="O63" s="3"/>
      <c r="P63" s="16"/>
      <c r="Q63" s="3"/>
      <c r="R63" s="3"/>
      <c r="S63" s="3"/>
      <c r="T63" s="3"/>
    </row>
    <row r="64" spans="1:20" s="7" customFormat="1">
      <c r="A64" s="1" t="s">
        <v>127</v>
      </c>
      <c r="B64" s="40"/>
      <c r="C64" s="40"/>
      <c r="D64" s="38" t="s">
        <v>157</v>
      </c>
      <c r="E64" s="41"/>
      <c r="F64" s="41"/>
      <c r="J64" s="9"/>
      <c r="K64" s="26"/>
      <c r="L64" s="26"/>
      <c r="N64" s="26"/>
      <c r="O64" s="3"/>
      <c r="P64" s="16"/>
      <c r="Q64" s="3"/>
      <c r="R64" s="3"/>
      <c r="S64" s="3"/>
      <c r="T64" s="3"/>
    </row>
    <row r="65" spans="1:20" s="7" customFormat="1">
      <c r="A65" s="1" t="s">
        <v>128</v>
      </c>
      <c r="B65" s="40"/>
      <c r="C65" s="40"/>
      <c r="D65" s="38" t="s">
        <v>378</v>
      </c>
      <c r="E65" s="41"/>
      <c r="F65" s="41"/>
      <c r="J65" s="9"/>
      <c r="K65" s="26"/>
      <c r="L65" s="26"/>
      <c r="N65" s="26"/>
      <c r="O65" s="3"/>
      <c r="P65" s="16"/>
      <c r="Q65" s="3"/>
      <c r="R65" s="3"/>
      <c r="S65" s="3"/>
      <c r="T65" s="3"/>
    </row>
    <row r="66" spans="1:20" s="7" customFormat="1">
      <c r="A66" s="1" t="s">
        <v>130</v>
      </c>
      <c r="B66" s="40"/>
      <c r="C66" s="40"/>
      <c r="D66" s="38" t="s">
        <v>363</v>
      </c>
      <c r="E66" s="41"/>
      <c r="F66" s="41"/>
      <c r="J66" s="9"/>
      <c r="K66" s="26"/>
      <c r="L66" s="26"/>
      <c r="N66" s="26"/>
      <c r="O66" s="3"/>
      <c r="P66" s="16"/>
      <c r="Q66" s="3"/>
      <c r="R66" s="3"/>
      <c r="S66" s="3"/>
      <c r="T66" s="3"/>
    </row>
    <row r="67" spans="1:20" s="7" customFormat="1">
      <c r="A67" s="1" t="s">
        <v>131</v>
      </c>
      <c r="B67" s="40"/>
      <c r="C67" s="40"/>
      <c r="D67" s="38" t="s">
        <v>379</v>
      </c>
      <c r="E67" s="41"/>
      <c r="F67" s="41"/>
      <c r="J67" s="9"/>
      <c r="K67" s="26"/>
      <c r="L67" s="26"/>
      <c r="N67" s="26"/>
      <c r="O67" s="3"/>
      <c r="P67" s="16"/>
      <c r="Q67" s="3"/>
      <c r="R67" s="3"/>
      <c r="S67" s="3"/>
      <c r="T67" s="3"/>
    </row>
    <row r="68" spans="1:20" s="7" customFormat="1">
      <c r="A68" s="62" t="s">
        <v>10</v>
      </c>
      <c r="B68" s="40"/>
      <c r="C68" s="40"/>
      <c r="D68" s="38" t="s">
        <v>380</v>
      </c>
      <c r="E68" s="41"/>
      <c r="F68" s="41"/>
      <c r="J68" s="9"/>
      <c r="K68" s="26"/>
      <c r="L68" s="26"/>
      <c r="N68" s="26"/>
      <c r="O68" s="3"/>
      <c r="P68" s="16"/>
      <c r="Q68" s="3"/>
      <c r="R68" s="3"/>
      <c r="S68" s="3"/>
      <c r="T68" s="3"/>
    </row>
    <row r="69" spans="1:20" s="7" customFormat="1">
      <c r="A69" s="62" t="s">
        <v>10</v>
      </c>
      <c r="B69" s="40"/>
      <c r="C69" s="40"/>
      <c r="D69" s="38" t="s">
        <v>381</v>
      </c>
      <c r="E69" s="41"/>
      <c r="F69" s="41"/>
      <c r="J69" s="9"/>
      <c r="K69" s="26"/>
      <c r="L69" s="26"/>
      <c r="N69" s="26"/>
      <c r="O69" s="3"/>
      <c r="P69" s="16"/>
      <c r="Q69" s="3"/>
      <c r="R69" s="3"/>
      <c r="S69" s="3"/>
      <c r="T69" s="3"/>
    </row>
    <row r="70" spans="1:20" s="7" customFormat="1" ht="25.5" customHeight="1">
      <c r="A70" s="1" t="s">
        <v>122</v>
      </c>
      <c r="B70" s="5"/>
      <c r="C70" s="5"/>
      <c r="D70" s="38" t="s">
        <v>382</v>
      </c>
      <c r="E70" s="2"/>
      <c r="F70" s="2"/>
      <c r="J70" s="9"/>
      <c r="K70" s="26"/>
      <c r="L70" s="26"/>
      <c r="N70" s="26"/>
      <c r="O70" s="3"/>
      <c r="P70" s="16"/>
      <c r="Q70" s="3"/>
      <c r="R70" s="3"/>
      <c r="S70" s="3"/>
      <c r="T70" s="3"/>
    </row>
    <row r="71" spans="1:20" s="7" customFormat="1">
      <c r="A71" s="1"/>
      <c r="B71" s="5"/>
      <c r="C71" s="5"/>
      <c r="D71" s="38"/>
      <c r="E71" s="2"/>
      <c r="F71" s="2"/>
      <c r="J71" s="9"/>
      <c r="K71" s="26"/>
      <c r="L71" s="26"/>
      <c r="N71" s="26"/>
      <c r="O71" s="3"/>
      <c r="P71" s="16"/>
      <c r="Q71" s="3"/>
      <c r="R71" s="3"/>
      <c r="S71" s="3"/>
      <c r="T71" s="3"/>
    </row>
    <row r="72" spans="1:20" s="7" customFormat="1">
      <c r="A72" s="1" t="s">
        <v>9</v>
      </c>
      <c r="B72" s="41"/>
      <c r="C72" s="40" t="s">
        <v>384</v>
      </c>
      <c r="D72" s="24" t="s">
        <v>385</v>
      </c>
      <c r="E72" s="41" t="s">
        <v>0</v>
      </c>
      <c r="F72" s="41">
        <v>1</v>
      </c>
      <c r="G72" s="17"/>
      <c r="H72" s="51">
        <f>F72*G72</f>
        <v>0</v>
      </c>
      <c r="I72" s="3"/>
      <c r="J72" s="27"/>
      <c r="K72" s="86"/>
      <c r="L72" s="26"/>
      <c r="M72" s="3"/>
      <c r="N72" s="3"/>
      <c r="O72" s="3"/>
      <c r="P72" s="16"/>
      <c r="Q72" s="3"/>
      <c r="R72" s="3"/>
      <c r="S72" s="3"/>
      <c r="T72" s="3"/>
    </row>
    <row r="73" spans="1:20" s="7" customFormat="1">
      <c r="A73" s="1" t="s">
        <v>127</v>
      </c>
      <c r="B73" s="41"/>
      <c r="C73" s="40"/>
      <c r="D73" s="38" t="s">
        <v>23</v>
      </c>
      <c r="E73" s="53"/>
      <c r="F73" s="53"/>
      <c r="G73" s="3"/>
      <c r="H73" s="3"/>
      <c r="I73" s="3"/>
      <c r="J73" s="9"/>
      <c r="K73" s="26"/>
      <c r="L73" s="26"/>
      <c r="M73" s="3"/>
      <c r="N73" s="3"/>
      <c r="O73" s="3"/>
      <c r="P73" s="16"/>
      <c r="Q73" s="3"/>
      <c r="R73" s="3"/>
      <c r="S73" s="3"/>
      <c r="T73" s="3"/>
    </row>
    <row r="74" spans="1:20" s="7" customFormat="1">
      <c r="A74" s="1" t="s">
        <v>128</v>
      </c>
      <c r="B74" s="41"/>
      <c r="C74" s="40"/>
      <c r="D74" s="38" t="s">
        <v>387</v>
      </c>
      <c r="E74" s="53"/>
      <c r="F74" s="53"/>
      <c r="G74" s="3"/>
      <c r="H74" s="3"/>
      <c r="I74" s="3"/>
      <c r="J74" s="9"/>
      <c r="K74" s="26"/>
      <c r="L74" s="26"/>
      <c r="M74" s="3"/>
      <c r="N74" s="3"/>
      <c r="O74" s="3"/>
      <c r="P74" s="16"/>
      <c r="Q74" s="3"/>
      <c r="R74" s="3"/>
      <c r="S74" s="3"/>
      <c r="T74" s="3"/>
    </row>
    <row r="75" spans="1:20" s="7" customFormat="1">
      <c r="A75" s="1" t="s">
        <v>130</v>
      </c>
      <c r="B75" s="41"/>
      <c r="C75" s="40"/>
      <c r="D75" s="38" t="s">
        <v>388</v>
      </c>
      <c r="E75" s="53"/>
      <c r="F75" s="53"/>
      <c r="G75" s="3"/>
      <c r="H75" s="3"/>
      <c r="I75" s="3"/>
      <c r="J75" s="9"/>
      <c r="K75" s="26"/>
      <c r="L75" s="26"/>
      <c r="M75" s="3"/>
      <c r="N75" s="3"/>
      <c r="O75" s="3"/>
      <c r="P75" s="16"/>
      <c r="Q75" s="3"/>
      <c r="R75" s="3"/>
      <c r="S75" s="3"/>
      <c r="T75" s="3"/>
    </row>
    <row r="76" spans="1:20" s="7" customFormat="1">
      <c r="A76" s="1" t="s">
        <v>131</v>
      </c>
      <c r="B76" s="41"/>
      <c r="C76" s="40"/>
      <c r="D76" s="38" t="s">
        <v>389</v>
      </c>
      <c r="E76" s="53"/>
      <c r="F76" s="53"/>
      <c r="G76" s="3"/>
      <c r="H76" s="3"/>
      <c r="I76" s="3"/>
      <c r="J76" s="9"/>
      <c r="K76" s="26"/>
      <c r="L76" s="26"/>
      <c r="M76" s="3"/>
      <c r="N76" s="3"/>
      <c r="O76" s="3"/>
      <c r="P76" s="16"/>
      <c r="Q76" s="3"/>
      <c r="R76" s="3"/>
      <c r="S76" s="3"/>
      <c r="T76" s="3"/>
    </row>
    <row r="77" spans="1:20" s="7" customFormat="1">
      <c r="A77" s="1" t="s">
        <v>10</v>
      </c>
      <c r="B77" s="41"/>
      <c r="C77" s="40"/>
      <c r="D77" s="38" t="s">
        <v>344</v>
      </c>
      <c r="E77" s="53"/>
      <c r="F77" s="53"/>
      <c r="G77" s="3"/>
      <c r="H77" s="3"/>
      <c r="I77" s="3"/>
      <c r="J77" s="9"/>
      <c r="K77" s="26"/>
      <c r="L77" s="26"/>
      <c r="M77" s="3"/>
      <c r="N77" s="3"/>
      <c r="O77" s="3"/>
      <c r="P77" s="16"/>
      <c r="Q77" s="3"/>
      <c r="R77" s="3"/>
      <c r="S77" s="3"/>
      <c r="T77" s="3"/>
    </row>
    <row r="78" spans="1:20" s="7" customFormat="1">
      <c r="A78" s="1" t="s">
        <v>10</v>
      </c>
      <c r="B78" s="41"/>
      <c r="C78" s="40"/>
      <c r="D78" s="38" t="s">
        <v>345</v>
      </c>
      <c r="E78" s="53"/>
      <c r="F78" s="53"/>
      <c r="G78" s="3"/>
      <c r="H78" s="3"/>
      <c r="I78" s="3"/>
      <c r="J78" s="9"/>
      <c r="K78" s="26"/>
      <c r="L78" s="26"/>
      <c r="M78" s="3"/>
      <c r="N78" s="3"/>
      <c r="O78" s="3"/>
      <c r="P78" s="16"/>
      <c r="Q78" s="3"/>
      <c r="R78" s="3"/>
      <c r="S78" s="3"/>
      <c r="T78" s="3"/>
    </row>
    <row r="79" spans="1:20" s="7" customFormat="1">
      <c r="A79" s="1" t="s">
        <v>120</v>
      </c>
      <c r="B79" s="41"/>
      <c r="C79" s="40"/>
      <c r="D79" s="38" t="s">
        <v>383</v>
      </c>
      <c r="E79" s="53"/>
      <c r="F79" s="53"/>
      <c r="G79" s="3"/>
      <c r="H79" s="3"/>
      <c r="I79" s="3"/>
      <c r="J79" s="9"/>
      <c r="K79" s="26"/>
      <c r="L79" s="26"/>
      <c r="M79" s="3"/>
      <c r="N79" s="3"/>
      <c r="O79" s="3"/>
      <c r="P79" s="16"/>
      <c r="Q79" s="3"/>
      <c r="R79" s="3"/>
      <c r="S79" s="3"/>
      <c r="T79" s="3"/>
    </row>
    <row r="80" spans="1:20" s="7" customFormat="1">
      <c r="A80" s="1" t="s">
        <v>120</v>
      </c>
      <c r="B80" s="5"/>
      <c r="C80" s="3"/>
      <c r="D80" s="38" t="s">
        <v>390</v>
      </c>
      <c r="E80" s="53"/>
      <c r="F80" s="53"/>
      <c r="G80" s="3"/>
      <c r="H80" s="3"/>
      <c r="I80" s="3"/>
      <c r="J80" s="9"/>
      <c r="K80" s="26"/>
      <c r="L80" s="26"/>
      <c r="M80" s="3"/>
      <c r="N80" s="3"/>
      <c r="O80" s="3"/>
      <c r="P80" s="16"/>
      <c r="Q80" s="3"/>
      <c r="R80" s="3"/>
      <c r="S80" s="3"/>
      <c r="T80" s="3"/>
    </row>
    <row r="81" spans="1:20" s="7" customFormat="1">
      <c r="A81" s="1" t="s">
        <v>122</v>
      </c>
      <c r="B81" s="5"/>
      <c r="C81" s="5"/>
      <c r="D81" s="38" t="s">
        <v>391</v>
      </c>
      <c r="E81" s="2"/>
      <c r="F81" s="2"/>
      <c r="J81" s="9"/>
      <c r="K81" s="26"/>
      <c r="L81" s="26"/>
      <c r="N81" s="26"/>
      <c r="O81" s="3"/>
      <c r="P81" s="16"/>
      <c r="Q81" s="3"/>
      <c r="R81" s="3"/>
      <c r="S81" s="3"/>
      <c r="T81" s="3"/>
    </row>
    <row r="82" spans="1:20" s="7" customFormat="1">
      <c r="A82" s="1"/>
      <c r="B82" s="5"/>
      <c r="C82" s="5"/>
      <c r="D82" s="38"/>
      <c r="E82" s="2"/>
      <c r="F82" s="2"/>
      <c r="J82" s="9"/>
      <c r="K82" s="26"/>
      <c r="L82" s="26"/>
      <c r="N82" s="26"/>
      <c r="O82" s="3"/>
      <c r="P82" s="16"/>
      <c r="Q82" s="3"/>
      <c r="R82" s="3"/>
      <c r="S82" s="3"/>
      <c r="T82" s="3"/>
    </row>
    <row r="83" spans="1:20" s="7" customFormat="1">
      <c r="A83" s="1" t="s">
        <v>9</v>
      </c>
      <c r="B83" s="5"/>
      <c r="C83" s="40" t="s">
        <v>392</v>
      </c>
      <c r="D83" s="24" t="s">
        <v>393</v>
      </c>
      <c r="E83" s="41" t="s">
        <v>118</v>
      </c>
      <c r="F83" s="41">
        <v>1</v>
      </c>
      <c r="G83" s="17"/>
      <c r="H83" s="51">
        <f>F83*G83</f>
        <v>0</v>
      </c>
      <c r="J83" s="9"/>
      <c r="K83" s="26"/>
      <c r="L83" s="26"/>
      <c r="N83" s="26"/>
      <c r="O83" s="3"/>
      <c r="P83" s="16"/>
      <c r="Q83" s="3"/>
      <c r="R83" s="3"/>
      <c r="S83" s="3"/>
      <c r="T83" s="3"/>
    </row>
    <row r="84" spans="1:20" s="7" customFormat="1">
      <c r="A84" s="1" t="s">
        <v>127</v>
      </c>
      <c r="B84" s="41"/>
      <c r="C84" s="40"/>
      <c r="D84" s="38" t="s">
        <v>23</v>
      </c>
      <c r="E84" s="53"/>
      <c r="F84" s="53"/>
      <c r="G84" s="3"/>
      <c r="H84" s="3"/>
      <c r="J84" s="9"/>
      <c r="K84" s="26"/>
      <c r="L84" s="26"/>
      <c r="N84" s="26"/>
      <c r="O84" s="3"/>
      <c r="P84" s="16"/>
      <c r="Q84" s="3"/>
      <c r="R84" s="3"/>
      <c r="S84" s="3"/>
      <c r="T84" s="3"/>
    </row>
    <row r="85" spans="1:20" s="7" customFormat="1">
      <c r="A85" s="1" t="s">
        <v>128</v>
      </c>
      <c r="B85" s="41"/>
      <c r="C85" s="40"/>
      <c r="D85" s="38" t="s">
        <v>394</v>
      </c>
      <c r="E85" s="53"/>
      <c r="F85" s="53"/>
      <c r="G85" s="3"/>
      <c r="H85" s="3"/>
      <c r="J85" s="9"/>
      <c r="K85" s="26"/>
      <c r="L85" s="26"/>
      <c r="N85" s="26"/>
      <c r="O85" s="3"/>
      <c r="P85" s="16"/>
      <c r="Q85" s="3"/>
      <c r="R85" s="3"/>
      <c r="S85" s="3"/>
      <c r="T85" s="3"/>
    </row>
    <row r="86" spans="1:20" s="7" customFormat="1">
      <c r="A86" s="1" t="s">
        <v>130</v>
      </c>
      <c r="B86" s="41"/>
      <c r="C86" s="40"/>
      <c r="D86" s="38" t="s">
        <v>395</v>
      </c>
      <c r="E86" s="53"/>
      <c r="F86" s="53"/>
      <c r="G86" s="3"/>
      <c r="H86" s="3"/>
      <c r="J86" s="9"/>
      <c r="K86" s="26"/>
      <c r="L86" s="26"/>
      <c r="N86" s="26"/>
      <c r="O86" s="3"/>
      <c r="P86" s="16"/>
      <c r="Q86" s="3"/>
      <c r="R86" s="3"/>
      <c r="S86" s="3"/>
      <c r="T86" s="3"/>
    </row>
    <row r="87" spans="1:20" s="7" customFormat="1">
      <c r="A87" s="1" t="s">
        <v>131</v>
      </c>
      <c r="B87" s="41"/>
      <c r="C87" s="40"/>
      <c r="D87" s="38" t="s">
        <v>396</v>
      </c>
      <c r="E87" s="2"/>
      <c r="F87" s="2"/>
      <c r="G87" s="60"/>
      <c r="H87" s="43"/>
      <c r="J87" s="9"/>
      <c r="K87" s="26"/>
      <c r="L87" s="26"/>
      <c r="N87" s="26"/>
      <c r="O87" s="3"/>
      <c r="P87" s="16"/>
      <c r="Q87" s="3"/>
      <c r="R87" s="3"/>
      <c r="S87" s="3"/>
      <c r="T87" s="3"/>
    </row>
    <row r="88" spans="1:20" s="7" customFormat="1">
      <c r="A88" s="1" t="s">
        <v>10</v>
      </c>
      <c r="B88" s="40"/>
      <c r="C88" s="41"/>
      <c r="D88" s="38" t="s">
        <v>74</v>
      </c>
      <c r="E88" s="2"/>
      <c r="F88" s="2"/>
      <c r="J88" s="9"/>
      <c r="K88" s="26"/>
      <c r="L88" s="26"/>
      <c r="N88" s="26"/>
      <c r="O88" s="3"/>
      <c r="P88" s="16"/>
      <c r="Q88" s="3"/>
      <c r="R88" s="3"/>
      <c r="S88" s="3"/>
      <c r="T88" s="3"/>
    </row>
    <row r="89" spans="1:20" s="7" customFormat="1" ht="25.5">
      <c r="A89" s="1" t="s">
        <v>161</v>
      </c>
      <c r="B89" s="41"/>
      <c r="C89" s="40"/>
      <c r="D89" s="38" t="s">
        <v>167</v>
      </c>
      <c r="E89" s="2"/>
      <c r="F89" s="2"/>
      <c r="J89" s="9"/>
      <c r="K89" s="26"/>
      <c r="L89" s="26"/>
      <c r="N89" s="26"/>
      <c r="O89" s="3"/>
      <c r="P89" s="16"/>
      <c r="Q89" s="3"/>
      <c r="R89" s="3"/>
      <c r="S89" s="3"/>
      <c r="T89" s="3"/>
    </row>
    <row r="90" spans="1:20" s="7" customFormat="1" ht="25.5">
      <c r="A90" s="1" t="s">
        <v>122</v>
      </c>
      <c r="B90" s="41"/>
      <c r="C90" s="40"/>
      <c r="D90" s="38" t="s">
        <v>397</v>
      </c>
      <c r="E90" s="2"/>
      <c r="F90" s="2"/>
      <c r="J90" s="9"/>
      <c r="K90" s="26"/>
      <c r="L90" s="26"/>
      <c r="N90" s="26"/>
      <c r="O90" s="3"/>
      <c r="P90" s="16"/>
      <c r="Q90" s="3"/>
      <c r="R90" s="3"/>
      <c r="S90" s="3"/>
      <c r="T90" s="3"/>
    </row>
    <row r="91" spans="1:20" s="7" customFormat="1">
      <c r="A91" s="1"/>
      <c r="B91" s="5"/>
      <c r="C91" s="5"/>
      <c r="D91" s="38"/>
      <c r="E91" s="2"/>
      <c r="F91" s="2"/>
      <c r="J91" s="9"/>
      <c r="K91" s="26"/>
      <c r="L91" s="26"/>
      <c r="N91" s="26"/>
      <c r="O91" s="3"/>
      <c r="P91" s="16"/>
      <c r="Q91" s="3"/>
      <c r="R91" s="3"/>
      <c r="S91" s="3"/>
      <c r="T91" s="3"/>
    </row>
    <row r="92" spans="1:20">
      <c r="A92" s="1" t="s">
        <v>9</v>
      </c>
      <c r="B92" s="5"/>
      <c r="C92" s="40" t="s">
        <v>398</v>
      </c>
      <c r="D92" s="24" t="s">
        <v>399</v>
      </c>
      <c r="E92" s="41" t="s">
        <v>0</v>
      </c>
      <c r="F92" s="41">
        <v>1</v>
      </c>
      <c r="G92" s="17"/>
      <c r="H92" s="51">
        <f>F92*G92</f>
        <v>0</v>
      </c>
      <c r="J92" s="27"/>
      <c r="K92" s="86"/>
      <c r="L92" s="86"/>
      <c r="N92" s="26"/>
    </row>
    <row r="93" spans="1:20">
      <c r="A93" s="1" t="s">
        <v>127</v>
      </c>
      <c r="B93" s="5"/>
      <c r="C93" s="40"/>
      <c r="D93" s="38" t="s">
        <v>23</v>
      </c>
      <c r="E93" s="53"/>
      <c r="F93" s="53"/>
      <c r="J93" s="27"/>
      <c r="K93" s="86"/>
      <c r="N93" s="26"/>
    </row>
    <row r="94" spans="1:20">
      <c r="A94" s="1" t="s">
        <v>128</v>
      </c>
      <c r="B94" s="5"/>
      <c r="C94" s="40"/>
      <c r="D94" s="38" t="s">
        <v>407</v>
      </c>
      <c r="E94" s="53"/>
      <c r="F94" s="53"/>
      <c r="N94" s="26"/>
    </row>
    <row r="95" spans="1:20">
      <c r="A95" s="1" t="s">
        <v>130</v>
      </c>
      <c r="B95" s="5"/>
      <c r="C95" s="40"/>
      <c r="D95" s="38" t="s">
        <v>408</v>
      </c>
      <c r="E95" s="53"/>
      <c r="F95" s="53"/>
      <c r="N95" s="26"/>
    </row>
    <row r="96" spans="1:20">
      <c r="A96" s="1" t="s">
        <v>131</v>
      </c>
      <c r="B96" s="5"/>
      <c r="C96" s="40"/>
      <c r="D96" s="38" t="s">
        <v>379</v>
      </c>
      <c r="E96" s="53"/>
      <c r="F96" s="53"/>
      <c r="N96" s="26"/>
    </row>
    <row r="97" spans="1:14">
      <c r="A97" s="1" t="s">
        <v>10</v>
      </c>
      <c r="B97" s="5"/>
      <c r="C97" s="40"/>
      <c r="D97" s="38" t="s">
        <v>409</v>
      </c>
      <c r="E97" s="53"/>
      <c r="F97" s="53"/>
      <c r="N97" s="26"/>
    </row>
    <row r="98" spans="1:14">
      <c r="A98" s="1" t="s">
        <v>161</v>
      </c>
      <c r="B98" s="5"/>
      <c r="C98" s="40"/>
      <c r="D98" s="38" t="s">
        <v>26</v>
      </c>
      <c r="E98" s="53"/>
      <c r="F98" s="53"/>
      <c r="N98" s="26"/>
    </row>
    <row r="99" spans="1:14">
      <c r="A99" s="1" t="s">
        <v>120</v>
      </c>
      <c r="B99" s="5"/>
      <c r="C99" s="40"/>
      <c r="D99" s="38" t="s">
        <v>348</v>
      </c>
      <c r="E99" s="53"/>
      <c r="F99" s="53"/>
      <c r="N99" s="26"/>
    </row>
    <row r="100" spans="1:14" ht="25.5">
      <c r="A100" s="1" t="s">
        <v>122</v>
      </c>
      <c r="B100" s="41"/>
      <c r="C100" s="40"/>
      <c r="D100" s="38" t="s">
        <v>410</v>
      </c>
      <c r="E100" s="53"/>
      <c r="F100" s="53"/>
      <c r="N100" s="26"/>
    </row>
    <row r="101" spans="1:14">
      <c r="B101" s="5"/>
      <c r="C101" s="40"/>
      <c r="D101" s="38"/>
      <c r="E101" s="53"/>
      <c r="F101" s="53"/>
      <c r="N101" s="26"/>
    </row>
    <row r="102" spans="1:14">
      <c r="A102" s="1" t="s">
        <v>9</v>
      </c>
      <c r="B102" s="40"/>
      <c r="C102" s="40" t="s">
        <v>400</v>
      </c>
      <c r="D102" s="24" t="s">
        <v>166</v>
      </c>
      <c r="E102" s="41" t="s">
        <v>0</v>
      </c>
      <c r="F102" s="41">
        <v>1</v>
      </c>
      <c r="G102" s="17"/>
      <c r="H102" s="51">
        <f>F102*G102</f>
        <v>0</v>
      </c>
      <c r="L102" s="88"/>
      <c r="N102" s="26"/>
    </row>
    <row r="103" spans="1:14">
      <c r="A103" s="1" t="s">
        <v>127</v>
      </c>
      <c r="B103" s="40"/>
      <c r="C103" s="41"/>
      <c r="D103" s="38" t="s">
        <v>23</v>
      </c>
      <c r="E103" s="53"/>
      <c r="F103" s="53"/>
      <c r="G103" s="36"/>
      <c r="H103" s="36"/>
      <c r="L103" s="88"/>
      <c r="N103" s="26"/>
    </row>
    <row r="104" spans="1:14">
      <c r="A104" s="1" t="s">
        <v>128</v>
      </c>
      <c r="B104" s="40"/>
      <c r="C104" s="41"/>
      <c r="D104" s="38" t="s">
        <v>402</v>
      </c>
      <c r="E104" s="53"/>
      <c r="F104" s="53"/>
      <c r="G104" s="36"/>
      <c r="H104" s="36"/>
      <c r="L104" s="88"/>
      <c r="N104" s="26"/>
    </row>
    <row r="105" spans="1:14">
      <c r="A105" s="1" t="s">
        <v>131</v>
      </c>
      <c r="B105" s="40"/>
      <c r="C105" s="41"/>
      <c r="D105" s="38" t="s">
        <v>403</v>
      </c>
      <c r="E105" s="53"/>
      <c r="F105" s="53"/>
      <c r="G105" s="36"/>
      <c r="H105" s="36"/>
      <c r="L105" s="88"/>
      <c r="N105" s="26"/>
    </row>
    <row r="106" spans="1:14">
      <c r="A106" s="1" t="s">
        <v>10</v>
      </c>
      <c r="B106" s="40"/>
      <c r="C106" s="41"/>
      <c r="D106" s="38" t="s">
        <v>404</v>
      </c>
      <c r="E106" s="53"/>
      <c r="F106" s="53"/>
      <c r="G106" s="36"/>
      <c r="H106" s="36"/>
      <c r="L106" s="88"/>
      <c r="N106" s="26"/>
    </row>
    <row r="107" spans="1:14" ht="25.5">
      <c r="A107" s="1" t="s">
        <v>161</v>
      </c>
      <c r="B107" s="41"/>
      <c r="C107" s="40"/>
      <c r="D107" s="38" t="s">
        <v>167</v>
      </c>
      <c r="E107" s="53"/>
      <c r="F107" s="53"/>
      <c r="G107" s="36"/>
      <c r="H107" s="36"/>
      <c r="L107" s="88"/>
      <c r="N107" s="26"/>
    </row>
    <row r="108" spans="1:14">
      <c r="A108" s="1" t="s">
        <v>122</v>
      </c>
      <c r="B108" s="41"/>
      <c r="C108" s="40"/>
      <c r="D108" s="38" t="s">
        <v>168</v>
      </c>
      <c r="E108" s="53"/>
      <c r="F108" s="53"/>
      <c r="G108" s="36"/>
      <c r="H108" s="36"/>
      <c r="L108" s="88"/>
      <c r="N108" s="26"/>
    </row>
    <row r="109" spans="1:14">
      <c r="B109" s="5"/>
      <c r="C109" s="5"/>
      <c r="D109" s="6"/>
      <c r="E109" s="9"/>
      <c r="F109" s="2"/>
      <c r="G109" s="36"/>
      <c r="H109" s="43"/>
      <c r="K109" s="86"/>
      <c r="N109" s="26"/>
    </row>
    <row r="110" spans="1:14">
      <c r="A110" s="1" t="s">
        <v>9</v>
      </c>
      <c r="B110" s="41"/>
      <c r="C110" s="40" t="s">
        <v>401</v>
      </c>
      <c r="D110" s="24" t="s">
        <v>169</v>
      </c>
      <c r="E110" s="41" t="s">
        <v>0</v>
      </c>
      <c r="F110" s="41">
        <v>2</v>
      </c>
      <c r="G110" s="17"/>
      <c r="H110" s="52">
        <f>F110*G110</f>
        <v>0</v>
      </c>
      <c r="K110" s="86"/>
      <c r="N110" s="26"/>
    </row>
    <row r="111" spans="1:14">
      <c r="A111" s="1" t="s">
        <v>127</v>
      </c>
      <c r="B111" s="5"/>
      <c r="C111" s="3"/>
      <c r="D111" s="38" t="s">
        <v>23</v>
      </c>
      <c r="E111" s="41"/>
      <c r="F111" s="41"/>
      <c r="G111" s="60"/>
      <c r="H111" s="52"/>
      <c r="K111" s="86"/>
      <c r="N111" s="26"/>
    </row>
    <row r="112" spans="1:14">
      <c r="A112" s="1" t="s">
        <v>128</v>
      </c>
      <c r="B112" s="41"/>
      <c r="C112" s="40"/>
      <c r="D112" s="38" t="s">
        <v>170</v>
      </c>
      <c r="E112" s="41"/>
      <c r="F112" s="41"/>
      <c r="G112" s="7"/>
      <c r="H112" s="7"/>
      <c r="K112" s="86"/>
      <c r="N112" s="26"/>
    </row>
    <row r="113" spans="1:14">
      <c r="A113" s="1" t="s">
        <v>131</v>
      </c>
      <c r="B113" s="41"/>
      <c r="C113" s="40"/>
      <c r="D113" s="38" t="s">
        <v>405</v>
      </c>
      <c r="E113" s="41"/>
      <c r="F113" s="41"/>
      <c r="G113" s="7"/>
      <c r="H113" s="7"/>
      <c r="K113" s="86"/>
      <c r="N113" s="26"/>
    </row>
    <row r="114" spans="1:14">
      <c r="A114" s="62" t="s">
        <v>10</v>
      </c>
      <c r="B114" s="41"/>
      <c r="C114" s="40"/>
      <c r="D114" s="38" t="s">
        <v>236</v>
      </c>
      <c r="E114" s="41"/>
      <c r="F114" s="41"/>
      <c r="G114" s="7"/>
      <c r="H114" s="7"/>
      <c r="K114" s="86"/>
      <c r="N114" s="26"/>
    </row>
    <row r="115" spans="1:14">
      <c r="A115" s="1" t="s">
        <v>161</v>
      </c>
      <c r="B115" s="41"/>
      <c r="C115" s="40"/>
      <c r="D115" s="38" t="s">
        <v>171</v>
      </c>
      <c r="E115" s="41"/>
      <c r="F115" s="41"/>
      <c r="G115" s="7"/>
      <c r="H115" s="7"/>
      <c r="K115" s="86"/>
      <c r="N115" s="26"/>
    </row>
    <row r="116" spans="1:14">
      <c r="A116" s="1" t="s">
        <v>122</v>
      </c>
      <c r="B116" s="41"/>
      <c r="C116" s="40"/>
      <c r="D116" s="38" t="s">
        <v>172</v>
      </c>
      <c r="E116" s="41"/>
      <c r="F116" s="41"/>
      <c r="G116" s="7"/>
      <c r="H116" s="7"/>
      <c r="K116" s="86"/>
      <c r="N116" s="26"/>
    </row>
    <row r="117" spans="1:14">
      <c r="B117" s="41"/>
      <c r="C117" s="40"/>
      <c r="D117" s="38"/>
      <c r="E117" s="53"/>
      <c r="F117" s="53"/>
      <c r="N117" s="26"/>
    </row>
    <row r="118" spans="1:14">
      <c r="A118" s="1" t="s">
        <v>9</v>
      </c>
      <c r="B118" s="41"/>
      <c r="C118" s="40" t="s">
        <v>406</v>
      </c>
      <c r="D118" s="24" t="s">
        <v>445</v>
      </c>
      <c r="E118" s="41" t="s">
        <v>118</v>
      </c>
      <c r="F118" s="41">
        <v>2</v>
      </c>
      <c r="G118" s="50"/>
      <c r="H118" s="51">
        <f>F118*G118</f>
        <v>0</v>
      </c>
      <c r="N118" s="26"/>
    </row>
    <row r="119" spans="1:14">
      <c r="A119" s="1" t="s">
        <v>127</v>
      </c>
      <c r="B119" s="41"/>
      <c r="C119" s="40"/>
      <c r="D119" s="38" t="s">
        <v>23</v>
      </c>
      <c r="E119" s="53"/>
      <c r="F119" s="53"/>
      <c r="G119" s="36"/>
      <c r="H119" s="52"/>
      <c r="N119" s="26"/>
    </row>
    <row r="120" spans="1:14">
      <c r="A120" s="62" t="s">
        <v>10</v>
      </c>
      <c r="B120" s="41"/>
      <c r="C120" s="40"/>
      <c r="D120" s="38" t="s">
        <v>446</v>
      </c>
      <c r="E120" s="53"/>
      <c r="F120" s="53"/>
      <c r="G120" s="36"/>
      <c r="H120" s="52"/>
      <c r="N120" s="26"/>
    </row>
    <row r="121" spans="1:14" ht="12.75" customHeight="1">
      <c r="A121" s="1" t="s">
        <v>122</v>
      </c>
      <c r="B121" s="41"/>
      <c r="C121" s="40"/>
      <c r="D121" s="38" t="s">
        <v>447</v>
      </c>
      <c r="E121" s="53"/>
      <c r="F121" s="53"/>
      <c r="G121" s="36"/>
      <c r="H121" s="52"/>
      <c r="N121" s="26"/>
    </row>
    <row r="122" spans="1:14" ht="12.75" customHeight="1">
      <c r="B122" s="41"/>
      <c r="C122" s="40"/>
      <c r="D122" s="38"/>
      <c r="E122" s="53"/>
      <c r="F122" s="53"/>
      <c r="G122" s="36"/>
      <c r="H122" s="52"/>
      <c r="N122" s="26"/>
    </row>
    <row r="123" spans="1:14">
      <c r="A123" s="1" t="s">
        <v>9</v>
      </c>
      <c r="B123" s="41"/>
      <c r="C123" s="40" t="s">
        <v>444</v>
      </c>
      <c r="D123" s="24" t="s">
        <v>15</v>
      </c>
      <c r="E123" s="41" t="s">
        <v>118</v>
      </c>
      <c r="F123" s="41">
        <v>1</v>
      </c>
      <c r="G123" s="50"/>
      <c r="H123" s="51">
        <f>F123*G123</f>
        <v>0</v>
      </c>
      <c r="N123" s="26"/>
    </row>
    <row r="124" spans="1:14">
      <c r="A124" s="1" t="s">
        <v>127</v>
      </c>
      <c r="B124" s="41"/>
      <c r="C124" s="40"/>
      <c r="D124" s="38" t="s">
        <v>23</v>
      </c>
      <c r="E124" s="53"/>
      <c r="F124" s="53"/>
      <c r="G124" s="36"/>
      <c r="H124" s="52"/>
      <c r="N124" s="26"/>
    </row>
    <row r="125" spans="1:14">
      <c r="A125" s="1" t="s">
        <v>161</v>
      </c>
      <c r="B125" s="41"/>
      <c r="C125" s="40"/>
      <c r="D125" s="38" t="s">
        <v>207</v>
      </c>
      <c r="E125" s="53"/>
      <c r="F125" s="53"/>
      <c r="G125" s="36"/>
      <c r="H125" s="52"/>
      <c r="N125" s="26"/>
    </row>
    <row r="126" spans="1:14" ht="25.5">
      <c r="A126" s="1" t="s">
        <v>122</v>
      </c>
      <c r="B126" s="41"/>
      <c r="C126" s="40"/>
      <c r="D126" s="38" t="s">
        <v>208</v>
      </c>
      <c r="E126" s="53"/>
      <c r="F126" s="53"/>
      <c r="G126" s="36"/>
      <c r="H126" s="52"/>
      <c r="N126" s="26"/>
    </row>
    <row r="127" spans="1:14">
      <c r="B127" s="41"/>
      <c r="C127" s="40"/>
      <c r="D127" s="38" t="s">
        <v>449</v>
      </c>
      <c r="E127" s="53" t="s">
        <v>461</v>
      </c>
      <c r="F127" s="53">
        <v>37</v>
      </c>
      <c r="G127" s="36"/>
      <c r="H127" s="52"/>
      <c r="N127" s="26"/>
    </row>
    <row r="128" spans="1:14">
      <c r="B128" s="41"/>
      <c r="C128" s="40"/>
      <c r="D128" s="38" t="s">
        <v>469</v>
      </c>
      <c r="E128" s="53" t="s">
        <v>461</v>
      </c>
      <c r="F128" s="53">
        <v>58</v>
      </c>
      <c r="G128" s="36"/>
      <c r="H128" s="52"/>
      <c r="N128" s="26"/>
    </row>
    <row r="129" spans="2:14">
      <c r="B129" s="41"/>
      <c r="C129" s="40"/>
      <c r="D129" s="38" t="s">
        <v>489</v>
      </c>
      <c r="E129" s="53" t="s">
        <v>461</v>
      </c>
      <c r="F129" s="53">
        <v>5</v>
      </c>
      <c r="G129" s="36"/>
      <c r="H129" s="52"/>
      <c r="N129" s="26"/>
    </row>
    <row r="130" spans="2:14">
      <c r="B130" s="41"/>
      <c r="C130" s="40"/>
      <c r="D130" s="38" t="s">
        <v>450</v>
      </c>
      <c r="E130" s="53" t="s">
        <v>462</v>
      </c>
      <c r="F130" s="53">
        <v>12</v>
      </c>
      <c r="G130" s="36"/>
      <c r="H130" s="52"/>
      <c r="N130" s="26"/>
    </row>
    <row r="131" spans="2:14">
      <c r="B131" s="41"/>
      <c r="C131" s="40"/>
      <c r="D131" s="38" t="s">
        <v>474</v>
      </c>
      <c r="E131" s="53" t="s">
        <v>462</v>
      </c>
      <c r="F131" s="53">
        <v>26</v>
      </c>
      <c r="G131" s="36"/>
      <c r="H131" s="52"/>
      <c r="N131" s="26"/>
    </row>
    <row r="132" spans="2:14">
      <c r="B132" s="41"/>
      <c r="C132" s="40"/>
      <c r="D132" s="38" t="s">
        <v>490</v>
      </c>
      <c r="E132" s="53" t="s">
        <v>462</v>
      </c>
      <c r="F132" s="53">
        <v>4</v>
      </c>
      <c r="G132" s="36"/>
      <c r="H132" s="52"/>
      <c r="N132" s="26"/>
    </row>
    <row r="133" spans="2:14">
      <c r="B133" s="41"/>
      <c r="C133" s="40"/>
      <c r="D133" s="38" t="s">
        <v>479</v>
      </c>
      <c r="E133" s="53" t="s">
        <v>462</v>
      </c>
      <c r="F133" s="53">
        <v>17</v>
      </c>
      <c r="G133" s="36"/>
      <c r="H133" s="52"/>
      <c r="N133" s="26"/>
    </row>
    <row r="134" spans="2:14">
      <c r="B134" s="41"/>
      <c r="C134" s="40"/>
      <c r="D134" s="38" t="s">
        <v>480</v>
      </c>
      <c r="E134" s="53" t="s">
        <v>462</v>
      </c>
      <c r="F134" s="53">
        <v>17</v>
      </c>
      <c r="G134" s="36"/>
      <c r="H134" s="52"/>
      <c r="N134" s="26"/>
    </row>
    <row r="135" spans="2:14">
      <c r="B135" s="41"/>
      <c r="C135" s="40"/>
      <c r="D135" s="38" t="s">
        <v>484</v>
      </c>
      <c r="E135" s="53" t="s">
        <v>462</v>
      </c>
      <c r="F135" s="53">
        <v>3</v>
      </c>
      <c r="G135" s="36"/>
      <c r="H135" s="52"/>
      <c r="N135" s="26"/>
    </row>
    <row r="136" spans="2:14">
      <c r="B136" s="41"/>
      <c r="C136" s="40"/>
      <c r="D136" s="38" t="s">
        <v>455</v>
      </c>
      <c r="E136" s="53" t="s">
        <v>462</v>
      </c>
      <c r="F136" s="53">
        <v>2</v>
      </c>
      <c r="G136" s="36"/>
      <c r="H136" s="52"/>
      <c r="N136" s="26"/>
    </row>
    <row r="137" spans="2:14">
      <c r="B137" s="41"/>
      <c r="C137" s="40"/>
      <c r="D137" s="38" t="s">
        <v>491</v>
      </c>
      <c r="E137" s="53" t="s">
        <v>462</v>
      </c>
      <c r="F137" s="53">
        <v>5</v>
      </c>
      <c r="G137" s="36"/>
      <c r="H137" s="52"/>
      <c r="N137" s="26"/>
    </row>
    <row r="138" spans="2:14">
      <c r="B138" s="41"/>
      <c r="C138" s="40"/>
      <c r="D138" s="38" t="s">
        <v>458</v>
      </c>
      <c r="E138" s="53" t="s">
        <v>462</v>
      </c>
      <c r="F138" s="53">
        <v>2</v>
      </c>
      <c r="G138" s="36"/>
      <c r="H138" s="52"/>
      <c r="N138" s="26"/>
    </row>
    <row r="139" spans="2:14">
      <c r="B139" s="41"/>
      <c r="C139" s="40"/>
      <c r="D139" s="38" t="s">
        <v>492</v>
      </c>
      <c r="E139" s="53" t="s">
        <v>463</v>
      </c>
      <c r="F139" s="53">
        <v>1</v>
      </c>
      <c r="G139" s="36"/>
      <c r="H139" s="52"/>
      <c r="N139" s="26"/>
    </row>
    <row r="140" spans="2:14">
      <c r="B140" s="41"/>
      <c r="C140" s="40"/>
      <c r="D140" s="38" t="s">
        <v>459</v>
      </c>
      <c r="E140" s="53" t="s">
        <v>463</v>
      </c>
      <c r="F140" s="53">
        <v>1</v>
      </c>
      <c r="G140" s="36"/>
      <c r="H140" s="52"/>
      <c r="N140" s="26"/>
    </row>
    <row r="141" spans="2:14">
      <c r="B141" s="41"/>
      <c r="C141" s="40"/>
      <c r="D141" s="38" t="s">
        <v>460</v>
      </c>
      <c r="E141" s="53" t="s">
        <v>463</v>
      </c>
      <c r="F141" s="53">
        <v>1</v>
      </c>
      <c r="G141" s="36"/>
      <c r="H141" s="52"/>
      <c r="N141" s="26"/>
    </row>
    <row r="142" spans="2:14" ht="13.5" thickBot="1">
      <c r="B142" s="41"/>
      <c r="C142" s="40"/>
      <c r="D142" s="38"/>
      <c r="E142" s="53"/>
      <c r="F142" s="53"/>
      <c r="G142" s="36"/>
      <c r="H142" s="52"/>
      <c r="N142" s="26"/>
    </row>
    <row r="143" spans="2:14" ht="19.5" thickBot="1">
      <c r="B143" s="11" t="str">
        <f>B7</f>
        <v>PS 03</v>
      </c>
      <c r="C143" s="34"/>
      <c r="D143" s="56" t="str">
        <f>CONCATENATE(D7," - celkem v CZK*")</f>
        <v>Kalové hospodářství - celkem v CZK*</v>
      </c>
      <c r="E143" s="11"/>
      <c r="F143" s="15"/>
      <c r="G143" s="15"/>
      <c r="H143" s="18">
        <f>SUM(H8:H142)</f>
        <v>0</v>
      </c>
      <c r="N143" s="26"/>
    </row>
    <row r="144" spans="2:14">
      <c r="B144" s="5"/>
      <c r="D144" s="44" t="s">
        <v>448</v>
      </c>
      <c r="E144" s="2"/>
      <c r="F144" s="2"/>
      <c r="N144" s="26"/>
    </row>
    <row r="145" spans="1:20" ht="18.75">
      <c r="B145" s="28"/>
      <c r="C145" s="28"/>
      <c r="D145" s="49" t="s">
        <v>14</v>
      </c>
      <c r="E145" s="28"/>
      <c r="F145" s="29"/>
      <c r="G145" s="29"/>
      <c r="H145" s="30"/>
      <c r="N145" s="26"/>
    </row>
    <row r="146" spans="1:20" ht="18.75">
      <c r="B146" s="28"/>
      <c r="C146" s="28"/>
      <c r="D146" s="48"/>
      <c r="E146" s="28"/>
      <c r="F146" s="29"/>
      <c r="G146" s="29"/>
      <c r="H146" s="30"/>
      <c r="J146" s="26"/>
      <c r="N146" s="26"/>
    </row>
    <row r="147" spans="1:20" s="7" customFormat="1">
      <c r="A147" s="1"/>
      <c r="B147" s="5"/>
      <c r="C147" s="5"/>
      <c r="D147" s="39"/>
      <c r="E147" s="2"/>
      <c r="F147" s="2"/>
      <c r="J147" s="9"/>
      <c r="K147" s="26"/>
      <c r="L147" s="26"/>
      <c r="O147" s="3"/>
      <c r="P147" s="16"/>
      <c r="Q147" s="3"/>
      <c r="R147" s="3"/>
      <c r="S147" s="3"/>
      <c r="T147" s="3"/>
    </row>
    <row r="148" spans="1:20" s="7" customFormat="1">
      <c r="O148" s="3"/>
      <c r="P148" s="16"/>
      <c r="Q148" s="3"/>
      <c r="R148" s="3"/>
      <c r="S148" s="3"/>
      <c r="T148" s="3"/>
    </row>
    <row r="149" spans="1:20" s="7" customFormat="1">
      <c r="O149" s="3"/>
      <c r="P149" s="16"/>
      <c r="Q149" s="3"/>
      <c r="R149" s="3"/>
      <c r="S149" s="3"/>
      <c r="T149" s="3"/>
    </row>
    <row r="150" spans="1:20" s="7" customFormat="1">
      <c r="O150" s="3"/>
      <c r="P150" s="16"/>
      <c r="Q150" s="3"/>
      <c r="R150" s="3"/>
      <c r="S150" s="3"/>
      <c r="T150" s="3"/>
    </row>
    <row r="151" spans="1:20" s="7" customFormat="1">
      <c r="O151" s="3"/>
      <c r="P151" s="16"/>
      <c r="Q151" s="3"/>
      <c r="R151" s="3"/>
      <c r="S151" s="3"/>
      <c r="T151" s="3"/>
    </row>
    <row r="152" spans="1:20" s="7" customFormat="1">
      <c r="O152" s="3"/>
      <c r="P152" s="16"/>
      <c r="Q152" s="3"/>
      <c r="R152" s="3"/>
      <c r="S152" s="3"/>
      <c r="T152" s="3"/>
    </row>
    <row r="153" spans="1:20" s="7" customFormat="1">
      <c r="A153" s="1"/>
      <c r="B153" s="5"/>
      <c r="C153" s="5"/>
      <c r="D153" s="39"/>
      <c r="E153" s="2"/>
      <c r="F153" s="2"/>
      <c r="J153" s="9"/>
      <c r="K153" s="26"/>
      <c r="L153" s="26"/>
      <c r="O153" s="3"/>
      <c r="P153" s="16"/>
      <c r="Q153" s="3"/>
      <c r="R153" s="3"/>
      <c r="S153" s="3"/>
      <c r="T153" s="3"/>
    </row>
    <row r="154" spans="1:20" s="7" customFormat="1">
      <c r="A154" s="1"/>
      <c r="B154" s="5"/>
      <c r="C154" s="5"/>
      <c r="D154" s="39"/>
      <c r="E154" s="2"/>
      <c r="F154" s="2"/>
      <c r="J154" s="9"/>
      <c r="K154" s="26"/>
      <c r="L154" s="26"/>
      <c r="O154" s="3"/>
      <c r="P154" s="16"/>
      <c r="Q154" s="3"/>
      <c r="R154" s="3"/>
      <c r="S154" s="3"/>
      <c r="T154" s="3"/>
    </row>
    <row r="155" spans="1:20" s="7" customFormat="1">
      <c r="A155" s="1"/>
      <c r="B155" s="5"/>
      <c r="C155" s="5"/>
      <c r="D155" s="39"/>
      <c r="E155" s="2"/>
      <c r="F155" s="2"/>
      <c r="J155" s="9"/>
      <c r="K155" s="26"/>
      <c r="L155" s="26"/>
      <c r="O155" s="3"/>
      <c r="P155" s="16"/>
      <c r="Q155" s="3"/>
      <c r="R155" s="3"/>
      <c r="S155" s="3"/>
      <c r="T155" s="3"/>
    </row>
    <row r="156" spans="1:20" s="7" customFormat="1">
      <c r="A156" s="1"/>
      <c r="B156" s="5"/>
      <c r="C156" s="5"/>
      <c r="D156" s="39"/>
      <c r="E156" s="2"/>
      <c r="F156" s="2"/>
      <c r="J156" s="9"/>
      <c r="K156" s="26"/>
      <c r="L156" s="26"/>
      <c r="O156" s="3"/>
      <c r="P156" s="16"/>
      <c r="Q156" s="3"/>
      <c r="R156" s="3"/>
      <c r="S156" s="3"/>
      <c r="T156" s="3"/>
    </row>
    <row r="157" spans="1:20" s="7" customFormat="1">
      <c r="A157" s="1"/>
      <c r="B157" s="5"/>
      <c r="C157" s="5"/>
      <c r="D157" s="39"/>
      <c r="E157" s="2"/>
      <c r="F157" s="2"/>
      <c r="J157" s="9"/>
      <c r="K157" s="26"/>
      <c r="L157" s="26"/>
      <c r="O157" s="3"/>
      <c r="P157" s="16"/>
      <c r="Q157" s="3"/>
      <c r="R157" s="3"/>
      <c r="S157" s="3"/>
      <c r="T157" s="3"/>
    </row>
    <row r="158" spans="1:20" s="7" customFormat="1">
      <c r="A158" s="1"/>
      <c r="B158" s="5"/>
      <c r="C158" s="5"/>
      <c r="D158" s="39"/>
      <c r="E158" s="2"/>
      <c r="F158" s="2"/>
      <c r="J158" s="9"/>
      <c r="K158" s="26"/>
      <c r="L158" s="26"/>
      <c r="O158" s="3"/>
      <c r="P158" s="16"/>
      <c r="Q158" s="3"/>
      <c r="R158" s="3"/>
      <c r="S158" s="3"/>
      <c r="T158" s="3"/>
    </row>
  </sheetData>
  <printOptions horizontalCentered="1" gridLines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 alignWithMargins="0">
    <oddHeader>&amp;L&amp;8 ČOV Petrovice - intenzifikace&amp;R&amp;8 Svazek VAK Třebíč</oddHeader>
    <oddFooter>&amp;L&amp;8 Vypracoval: DUIS s.r.o.&amp;C&amp;8 &amp;A&amp;R&amp;8
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Souhrnná tabulka</vt:lpstr>
      <vt:lpstr>PS 01 Mech. část  </vt:lpstr>
      <vt:lpstr>PS 02 Biologie</vt:lpstr>
      <vt:lpstr>PS 03 Kal.hosp. </vt:lpstr>
      <vt:lpstr>'PS 01 Mech. část  '!Názvy_tisku</vt:lpstr>
      <vt:lpstr>'PS 02 Biologie'!Názvy_tisku</vt:lpstr>
      <vt:lpstr>'PS 03 Kal.hosp. '!Názvy_tisku</vt:lpstr>
      <vt:lpstr>'Souhrnná tabulka'!Názvy_tisku</vt:lpstr>
      <vt:lpstr>'PS 01 Mech. část  '!Oblast_tisku</vt:lpstr>
      <vt:lpstr>'PS 02 Biologie'!Oblast_tisku</vt:lpstr>
      <vt:lpstr>'PS 03 Kal.hosp. '!Oblast_tisku</vt:lpstr>
      <vt:lpstr>'Souhrnná tabulka'!Oblast_tisku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Ing.Antonín Vach</dc:creator>
  <cp:lastModifiedBy>Antonín Vach</cp:lastModifiedBy>
  <cp:lastPrinted>2025-04-30T14:25:15Z</cp:lastPrinted>
  <dcterms:created xsi:type="dcterms:W3CDTF">1999-02-10T15:18:53Z</dcterms:created>
  <dcterms:modified xsi:type="dcterms:W3CDTF">2025-10-22T15:11:22Z</dcterms:modified>
</cp:coreProperties>
</file>