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List1" sheetId="1" r:id="rId1"/>
    <sheet name="List2" sheetId="2" r:id="rId2"/>
    <sheet name="List3" sheetId="3" r:id="rId3"/>
  </sheets>
  <calcPr calcId="152511" concurrentCalc="0"/>
</workbook>
</file>

<file path=xl/calcChain.xml><?xml version="1.0" encoding="utf-8"?>
<calcChain xmlns="http://schemas.openxmlformats.org/spreadsheetml/2006/main">
  <c r="F5" i="1" l="1"/>
  <c r="F4" i="1"/>
  <c r="F6" i="1"/>
  <c r="C6" i="1"/>
  <c r="E5" i="1"/>
  <c r="G5" i="1"/>
  <c r="E4" i="1"/>
  <c r="G4" i="1"/>
  <c r="H5" i="1"/>
  <c r="I5" i="1"/>
  <c r="H4" i="1"/>
  <c r="I4" i="1"/>
  <c r="G6" i="1"/>
  <c r="E6" i="1"/>
  <c r="H6" i="1"/>
  <c r="I6" i="1"/>
</calcChain>
</file>

<file path=xl/sharedStrings.xml><?xml version="1.0" encoding="utf-8"?>
<sst xmlns="http://schemas.openxmlformats.org/spreadsheetml/2006/main" count="13" uniqueCount="13">
  <si>
    <t>Kategorie</t>
  </si>
  <si>
    <t>Jednotková cena (Kč/MWh)</t>
  </si>
  <si>
    <t>Celková cena bez DPH (Kč)</t>
  </si>
  <si>
    <t>Výše DPH (Kč)</t>
  </si>
  <si>
    <t>Maloodběr (MO)</t>
  </si>
  <si>
    <t>Celkem</t>
  </si>
  <si>
    <t>Předpokládaný odběr (MWh)</t>
  </si>
  <si>
    <t>Daň ze zemního plynu</t>
  </si>
  <si>
    <t>Cena s daní ze zemního plynu bez DPH</t>
  </si>
  <si>
    <t>Celková cena včetně daně a DPH (Kč)</t>
  </si>
  <si>
    <t>Příloha č. 2.2 - Rozpis ceny plnění - dodávka zemního plynu</t>
  </si>
  <si>
    <t>účastníci vyplní pouze žlutá pole</t>
  </si>
  <si>
    <t>Velkoodběr (VO)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</si>
</sst>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Verdana"/>
      <family val="2"/>
      <charset val="238"/>
    </font>
    <font>
      <b/>
      <sz val="8"/>
      <color rgb="FFFF0000"/>
      <name val="Verdana"/>
      <family val="2"/>
      <charset val="238"/>
    </font>
    <font>
      <b/>
      <sz val="8"/>
      <color theme="1"/>
      <name val="Verdana"/>
      <family val="2"/>
      <charset val="238"/>
    </font>
    <font>
      <b/>
      <sz val="8"/>
      <color theme="0"/>
      <name val="Verdana"/>
      <family val="2"/>
      <charset val="238"/>
    </font>
    <font>
      <b/>
      <sz val="8"/>
      <name val="Verdan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vertical="top"/>
    </xf>
    <xf numFmtId="0" fontId="0" fillId="0" borderId="0" xfId="0" applyBorder="1"/>
    <xf numFmtId="0" fontId="0" fillId="0" borderId="0" xfId="0" applyFill="1" applyBorder="1"/>
    <xf numFmtId="0" fontId="3" fillId="5" borderId="0" xfId="0" applyFont="1" applyFill="1" applyAlignment="1"/>
    <xf numFmtId="0" fontId="0" fillId="2" borderId="4" xfId="0" applyFill="1" applyBorder="1"/>
    <xf numFmtId="164" fontId="4" fillId="7" borderId="1" xfId="0" applyNumberFormat="1" applyFont="1" applyFill="1" applyBorder="1"/>
    <xf numFmtId="0" fontId="5" fillId="6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left" wrapText="1"/>
    </xf>
    <xf numFmtId="0" fontId="7" fillId="6" borderId="1" xfId="0" applyFont="1" applyFill="1" applyBorder="1" applyAlignment="1">
      <alignment horizontal="left"/>
    </xf>
    <xf numFmtId="0" fontId="0" fillId="2" borderId="2" xfId="0" applyFill="1" applyBorder="1"/>
    <xf numFmtId="0" fontId="0" fillId="2" borderId="3" xfId="0" applyFill="1" applyBorder="1"/>
    <xf numFmtId="164" fontId="5" fillId="3" borderId="1" xfId="0" applyNumberFormat="1" applyFont="1" applyFill="1" applyBorder="1" applyAlignment="1">
      <alignment horizontal="right" wrapText="1"/>
    </xf>
    <xf numFmtId="164" fontId="5" fillId="2" borderId="1" xfId="0" applyNumberFormat="1" applyFont="1" applyFill="1" applyBorder="1" applyAlignment="1">
      <alignment horizontal="right" wrapText="1"/>
    </xf>
    <xf numFmtId="164" fontId="5" fillId="0" borderId="5" xfId="0" applyNumberFormat="1" applyFont="1" applyFill="1" applyBorder="1" applyAlignment="1">
      <alignment horizontal="right" wrapText="1"/>
    </xf>
    <xf numFmtId="164" fontId="7" fillId="3" borderId="1" xfId="0" applyNumberFormat="1" applyFont="1" applyFill="1" applyBorder="1" applyAlignment="1"/>
    <xf numFmtId="164" fontId="5" fillId="2" borderId="7" xfId="0" applyNumberFormat="1" applyFont="1" applyFill="1" applyBorder="1"/>
    <xf numFmtId="0" fontId="7" fillId="7" borderId="6" xfId="0" applyFont="1" applyFill="1" applyBorder="1" applyAlignment="1">
      <alignment horizontal="left"/>
    </xf>
    <xf numFmtId="164" fontId="7" fillId="7" borderId="1" xfId="0" applyNumberFormat="1" applyFont="1" applyFill="1" applyBorder="1" applyAlignment="1"/>
    <xf numFmtId="164" fontId="5" fillId="7" borderId="1" xfId="0" applyNumberFormat="1" applyFont="1" applyFill="1" applyBorder="1"/>
    <xf numFmtId="0" fontId="2" fillId="5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0"/>
  <sheetViews>
    <sheetView tabSelected="1" topLeftCell="B1" workbookViewId="0">
      <selection activeCell="D14" sqref="D14"/>
    </sheetView>
  </sheetViews>
  <sheetFormatPr defaultRowHeight="15" x14ac:dyDescent="0.25"/>
  <cols>
    <col min="1" max="1" width="20.7109375" customWidth="1"/>
    <col min="2" max="9" width="15.7109375" customWidth="1"/>
    <col min="10" max="20" width="20.7109375" customWidth="1"/>
  </cols>
  <sheetData>
    <row r="1" spans="2:9" ht="30" customHeight="1" x14ac:dyDescent="0.25">
      <c r="B1" s="23" t="s">
        <v>10</v>
      </c>
      <c r="C1" s="23"/>
      <c r="D1" s="23"/>
      <c r="E1" s="23"/>
      <c r="F1" s="23"/>
      <c r="G1" s="23"/>
      <c r="H1" s="23"/>
      <c r="I1" s="23"/>
    </row>
    <row r="2" spans="2:9" ht="15.75" thickBot="1" x14ac:dyDescent="0.3">
      <c r="B2" s="5"/>
      <c r="C2" s="5"/>
      <c r="D2" s="5"/>
      <c r="E2" s="5"/>
      <c r="F2" s="5"/>
      <c r="G2" s="5"/>
      <c r="H2" s="5"/>
      <c r="I2" s="5"/>
    </row>
    <row r="3" spans="2:9" ht="58.5" customHeight="1" thickBot="1" x14ac:dyDescent="0.3">
      <c r="B3" s="8" t="s">
        <v>0</v>
      </c>
      <c r="C3" s="8" t="s">
        <v>6</v>
      </c>
      <c r="D3" s="9" t="s">
        <v>1</v>
      </c>
      <c r="E3" s="10" t="s">
        <v>2</v>
      </c>
      <c r="F3" s="10" t="s">
        <v>7</v>
      </c>
      <c r="G3" s="10" t="s">
        <v>8</v>
      </c>
      <c r="H3" s="10" t="s">
        <v>3</v>
      </c>
      <c r="I3" s="10" t="s">
        <v>9</v>
      </c>
    </row>
    <row r="4" spans="2:9" ht="58.5" customHeight="1" thickBot="1" x14ac:dyDescent="0.3">
      <c r="B4" s="11" t="s">
        <v>4</v>
      </c>
      <c r="C4" s="15">
        <v>4423.26</v>
      </c>
      <c r="D4" s="16">
        <v>0</v>
      </c>
      <c r="E4" s="17">
        <f>C4*D4</f>
        <v>0</v>
      </c>
      <c r="F4" s="17">
        <f>C4*30.6</f>
        <v>135351.75600000002</v>
      </c>
      <c r="G4" s="17">
        <f>E4+F4</f>
        <v>135351.75600000002</v>
      </c>
      <c r="H4" s="17">
        <f>0.21*G4</f>
        <v>28423.868760000005</v>
      </c>
      <c r="I4" s="17">
        <f>G4+H4</f>
        <v>163775.62476000004</v>
      </c>
    </row>
    <row r="5" spans="2:9" ht="58.5" customHeight="1" thickBot="1" x14ac:dyDescent="0.3">
      <c r="B5" s="12" t="s">
        <v>12</v>
      </c>
      <c r="C5" s="18">
        <v>8630.84</v>
      </c>
      <c r="D5" s="19">
        <v>0</v>
      </c>
      <c r="E5" s="17">
        <f>C5*D5</f>
        <v>0</v>
      </c>
      <c r="F5" s="17">
        <f>C5*30.6</f>
        <v>264103.70400000003</v>
      </c>
      <c r="G5" s="17">
        <f>E5+F5</f>
        <v>264103.70400000003</v>
      </c>
      <c r="H5" s="17">
        <f>0.21*G5</f>
        <v>55461.777840000002</v>
      </c>
      <c r="I5" s="17">
        <f>G5+H5</f>
        <v>319565.48184000002</v>
      </c>
    </row>
    <row r="6" spans="2:9" ht="58.5" customHeight="1" thickBot="1" x14ac:dyDescent="0.3">
      <c r="B6" s="20" t="s">
        <v>5</v>
      </c>
      <c r="C6" s="21">
        <f>SUM(C4:C5)</f>
        <v>13054.1</v>
      </c>
      <c r="D6" s="22">
        <v>0</v>
      </c>
      <c r="E6" s="7">
        <f>SUM(E4:E5)</f>
        <v>0</v>
      </c>
      <c r="F6" s="7">
        <f>SUM(F4:F5)</f>
        <v>399455.46000000008</v>
      </c>
      <c r="G6" s="7">
        <f>SUM(G4:G5)</f>
        <v>399455.46000000008</v>
      </c>
      <c r="H6" s="7">
        <f>SUM(H4:H5)</f>
        <v>83885.646600000007</v>
      </c>
      <c r="I6" s="7">
        <f>SUM(I4:I5)</f>
        <v>483341.10660000006</v>
      </c>
    </row>
    <row r="7" spans="2:9" ht="15.75" thickBot="1" x14ac:dyDescent="0.3">
      <c r="B7" s="1"/>
      <c r="C7" s="2"/>
      <c r="D7" s="3"/>
      <c r="E7" s="3"/>
      <c r="F7" s="3"/>
      <c r="G7" s="3"/>
      <c r="H7" s="3"/>
      <c r="I7" s="3"/>
    </row>
    <row r="8" spans="2:9" ht="15.75" thickBot="1" x14ac:dyDescent="0.3">
      <c r="B8" s="13" t="s">
        <v>11</v>
      </c>
      <c r="C8" s="14"/>
      <c r="D8" s="6"/>
      <c r="E8" s="4"/>
      <c r="F8" s="4"/>
      <c r="G8" s="4"/>
      <c r="H8" s="3"/>
      <c r="I8" s="3"/>
    </row>
    <row r="9" spans="2:9" x14ac:dyDescent="0.25">
      <c r="B9" s="1"/>
      <c r="C9" s="2"/>
      <c r="D9" s="3"/>
      <c r="E9" s="3"/>
      <c r="F9" s="3"/>
      <c r="G9" s="3"/>
      <c r="H9" s="3"/>
      <c r="I9" s="3"/>
    </row>
    <row r="10" spans="2:9" x14ac:dyDescent="0.25">
      <c r="B10" s="1"/>
      <c r="C10" s="2"/>
      <c r="D10" s="3"/>
      <c r="E10" s="3"/>
      <c r="F10" s="3"/>
      <c r="G10" s="3"/>
      <c r="H10" s="3"/>
      <c r="I10" s="3"/>
    </row>
  </sheetData>
  <mergeCells count="1">
    <mergeCell ref="B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2019-07-09T11:21:27Z</dcterms:modified>
</cp:coreProperties>
</file>