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<sst xmlns="http://schemas.openxmlformats.org/spreadsheetml/2006/main" count="21" uniqueCount="21">
  <si>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</si>
  <si>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</si>
  <si>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</si>
  <si>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</si>
  <si>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</si>
  <si>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</si>
  <si>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VN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</si>
  <si>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</si>
  <si>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</si>
  <si>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</si>
  <si>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</si>
  <si>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</si>
  <si>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Jednotková cena za 1 MWh NT</t>
  </si>
  <si>
    <t xml:space="preserve">Příloha č. 2.1 - Rozpis ceny plnění - dodávka elektrické energie                                                                                                                                    </t>
  </si>
  <si>
    <t>C01d, C02d</t>
  </si>
  <si>
    <t>NN - dle přílohy č. 1.1 ZD na období 24 měsíců</t>
  </si>
  <si>
    <t>C25d, C26d</t>
  </si>
  <si>
    <t>C45d, C60d</t>
  </si>
  <si>
    <t>C62d</t>
  </si>
  <si>
    <t>VN - dle přílohy č. 1.1 ZD na období 24 měsíců</t>
  </si>
  <si>
    <t>účastníci vyplní pouze žlutá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</si>
</sst>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3" fillId="3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/>
    </xf>
    <xf numFmtId="0" fontId="4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6" fillId="7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 topLeftCell="A1">
      <selection activeCell="F16" sqref="F16"/>
    </sheetView>
  </sheetViews>
  <sheetFormatPr defaultColWidth="9.140625" defaultRowHeight="15"/>
  <cols>
    <col min="1" max="15" width="15.7109375" style="0" customWidth="1"/>
  </cols>
  <sheetData>
    <row r="1" spans="1:12" ht="43.5" customHeight="1" thickBot="1">
      <c r="A1" s="30" t="s">
        <v>13</v>
      </c>
      <c r="B1" s="31"/>
      <c r="C1" s="31"/>
      <c r="D1" s="32"/>
      <c r="E1" s="32"/>
      <c r="F1" s="31"/>
      <c r="G1" s="31"/>
      <c r="H1" s="31"/>
      <c r="I1" s="31"/>
      <c r="J1" s="31"/>
      <c r="K1" s="31"/>
      <c r="L1" s="33"/>
    </row>
    <row r="2" spans="1:12" ht="58.5" customHeight="1" thickBot="1">
      <c r="A2" s="5"/>
      <c r="B2" s="12" t="s">
        <v>0</v>
      </c>
      <c r="C2" s="13" t="s">
        <v>8</v>
      </c>
      <c r="D2" s="12" t="s">
        <v>9</v>
      </c>
      <c r="E2" s="14" t="s">
        <v>10</v>
      </c>
      <c r="F2" s="15" t="s">
        <v>11</v>
      </c>
      <c r="G2" s="15" t="s">
        <v>12</v>
      </c>
      <c r="H2" s="16" t="s">
        <v>1</v>
      </c>
      <c r="I2" s="16" t="s">
        <v>4</v>
      </c>
      <c r="J2" s="16" t="s">
        <v>5</v>
      </c>
      <c r="K2" s="16" t="s">
        <v>2</v>
      </c>
      <c r="L2" s="16" t="s">
        <v>3</v>
      </c>
    </row>
    <row r="3" spans="1:12" ht="58.5" customHeight="1">
      <c r="A3" s="24" t="s">
        <v>15</v>
      </c>
      <c r="B3" s="21" t="s">
        <v>14</v>
      </c>
      <c r="C3" s="8">
        <v>113.12</v>
      </c>
      <c r="D3" s="9"/>
      <c r="E3" s="8">
        <f>C3+D3</f>
        <v>113.12</v>
      </c>
      <c r="F3" s="6">
        <v>0</v>
      </c>
      <c r="G3" s="9"/>
      <c r="H3" s="10">
        <f>C3*F3</f>
        <v>0</v>
      </c>
      <c r="I3" s="10">
        <f>E3*28.3</f>
        <v>3201.2960000000003</v>
      </c>
      <c r="J3" s="10">
        <f>H3+I3</f>
        <v>3201.2960000000003</v>
      </c>
      <c r="K3" s="10">
        <f>J3*0.21</f>
        <v>672.27216</v>
      </c>
      <c r="L3" s="10">
        <f>J3+K3</f>
        <v>3873.5681600000003</v>
      </c>
    </row>
    <row r="4" spans="1:12" ht="58.5" customHeight="1">
      <c r="A4" s="25"/>
      <c r="B4" s="21" t="s">
        <v>16</v>
      </c>
      <c r="C4" s="8">
        <v>1138.08</v>
      </c>
      <c r="D4" s="8">
        <v>727.84</v>
      </c>
      <c r="E4" s="8">
        <f aca="true" t="shared" si="0" ref="E4:E6">C4+D4</f>
        <v>1865.92</v>
      </c>
      <c r="F4" s="6">
        <v>0</v>
      </c>
      <c r="G4" s="6">
        <v>0</v>
      </c>
      <c r="H4" s="10">
        <f>(C4*F4)+(D4*G4)</f>
        <v>0</v>
      </c>
      <c r="I4" s="10">
        <f aca="true" t="shared" si="1" ref="I4:I6">E4*28.3</f>
        <v>52805.536</v>
      </c>
      <c r="J4" s="10">
        <f aca="true" t="shared" si="2" ref="J4:J6">H4+I4</f>
        <v>52805.536</v>
      </c>
      <c r="K4" s="10">
        <f aca="true" t="shared" si="3" ref="K4:K6">J4*0.21</f>
        <v>11089.162559999999</v>
      </c>
      <c r="L4" s="10">
        <f aca="true" t="shared" si="4" ref="L4:L6">J4+K4</f>
        <v>63894.69856</v>
      </c>
    </row>
    <row r="5" spans="1:12" ht="58.5" customHeight="1">
      <c r="A5" s="25"/>
      <c r="B5" s="21" t="s">
        <v>17</v>
      </c>
      <c r="C5" s="8">
        <v>48.78</v>
      </c>
      <c r="D5" s="8">
        <v>131.72</v>
      </c>
      <c r="E5" s="8">
        <f t="shared" si="0"/>
        <v>180.5</v>
      </c>
      <c r="F5" s="6">
        <v>0</v>
      </c>
      <c r="G5" s="6">
        <v>0</v>
      </c>
      <c r="H5" s="10">
        <f>(C5*F5)+(D5*G5)</f>
        <v>0</v>
      </c>
      <c r="I5" s="10">
        <f t="shared" si="1"/>
        <v>5108.150000000001</v>
      </c>
      <c r="J5" s="10">
        <f t="shared" si="2"/>
        <v>5108.150000000001</v>
      </c>
      <c r="K5" s="10">
        <f t="shared" si="3"/>
        <v>1072.7115000000001</v>
      </c>
      <c r="L5" s="10">
        <f t="shared" si="4"/>
        <v>6180.861500000001</v>
      </c>
    </row>
    <row r="6" spans="1:12" ht="58.5" customHeight="1">
      <c r="A6" s="26"/>
      <c r="B6" s="21" t="s">
        <v>18</v>
      </c>
      <c r="C6" s="8">
        <v>653.74</v>
      </c>
      <c r="D6" s="9"/>
      <c r="E6" s="8">
        <f t="shared" si="0"/>
        <v>653.74</v>
      </c>
      <c r="F6" s="6">
        <v>0</v>
      </c>
      <c r="G6" s="9"/>
      <c r="H6" s="10">
        <f aca="true" t="shared" si="5" ref="H6">C6*F6</f>
        <v>0</v>
      </c>
      <c r="I6" s="10">
        <f t="shared" si="1"/>
        <v>18500.842</v>
      </c>
      <c r="J6" s="10">
        <f t="shared" si="2"/>
        <v>18500.842</v>
      </c>
      <c r="K6" s="10">
        <f t="shared" si="3"/>
        <v>3885.17682</v>
      </c>
      <c r="L6" s="10">
        <f t="shared" si="4"/>
        <v>22386.01882</v>
      </c>
    </row>
    <row r="7" spans="1:12" ht="58.5" customHeight="1" thickBot="1">
      <c r="A7" s="11" t="s">
        <v>19</v>
      </c>
      <c r="B7" s="21" t="s">
        <v>6</v>
      </c>
      <c r="C7" s="8">
        <v>831.4</v>
      </c>
      <c r="D7" s="9"/>
      <c r="E7" s="8">
        <f>C7+D7</f>
        <v>831.4</v>
      </c>
      <c r="F7" s="6">
        <v>0</v>
      </c>
      <c r="G7" s="9"/>
      <c r="H7" s="10">
        <f>C7*F7</f>
        <v>0</v>
      </c>
      <c r="I7" s="10">
        <f>E7*28.3</f>
        <v>23528.62</v>
      </c>
      <c r="J7" s="10">
        <f>H7+I7</f>
        <v>23528.62</v>
      </c>
      <c r="K7" s="10">
        <f>J7*0.21</f>
        <v>4941.0102</v>
      </c>
      <c r="L7" s="10">
        <f>J7+K7</f>
        <v>28469.6302</v>
      </c>
    </row>
    <row r="8" spans="1:12" ht="15.75" thickBot="1">
      <c r="A8" s="22" t="s">
        <v>7</v>
      </c>
      <c r="B8" s="23"/>
      <c r="C8" s="17">
        <f>SUM(C3:C7)</f>
        <v>2785.12</v>
      </c>
      <c r="D8" s="17">
        <f>SUM(D3:D7)</f>
        <v>859.5600000000001</v>
      </c>
      <c r="E8" s="17">
        <f>SUM(E3:E7)</f>
        <v>3644.68</v>
      </c>
      <c r="F8" s="18">
        <f>SUM(F3:F7)</f>
        <v>0</v>
      </c>
      <c r="G8" s="18">
        <f>SUM(G4:G5)</f>
        <v>0</v>
      </c>
      <c r="H8" s="19">
        <f>SUM(H3:H7)</f>
        <v>0</v>
      </c>
      <c r="I8" s="19">
        <f>SUM(I3:I7)</f>
        <v>103144.444</v>
      </c>
      <c r="J8" s="19">
        <f>SUM(J3:J7)</f>
        <v>103144.444</v>
      </c>
      <c r="K8" s="20">
        <f>SUM(K3:K7)</f>
        <v>21660.33324</v>
      </c>
      <c r="L8" s="20">
        <f>SUM(L3:L7)</f>
        <v>124804.77724</v>
      </c>
    </row>
    <row r="9" spans="1:12" ht="15.75" thickBot="1">
      <c r="A9" s="2"/>
      <c r="B9" s="3"/>
      <c r="C9" s="3"/>
      <c r="D9" s="3"/>
      <c r="E9" s="7"/>
      <c r="F9" s="3"/>
      <c r="G9" s="3"/>
      <c r="H9" s="3"/>
      <c r="I9" s="3"/>
      <c r="J9" s="3"/>
      <c r="K9" s="3"/>
      <c r="L9" s="3"/>
    </row>
    <row r="10" spans="1:12" ht="33.75" customHeight="1" thickBot="1">
      <c r="A10" s="27" t="s">
        <v>20</v>
      </c>
      <c r="B10" s="28"/>
      <c r="C10" s="29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1"/>
      <c r="B13" s="1"/>
      <c r="C13" s="1"/>
      <c r="D13" s="1"/>
      <c r="E13" s="1"/>
      <c r="F13" s="34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4">
    <mergeCell ref="A8:B8"/>
    <mergeCell ref="A1:L1"/>
    <mergeCell ref="A3:A6"/>
    <mergeCell ref="A10:C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sadilkova</cp:lastModifiedBy>
  <cp:lastPrinted>2015-06-26T11:56:52Z</cp:lastPrinted>
  <dcterms:created xsi:type="dcterms:W3CDTF">2013-04-02T10:44:02Z</dcterms:created>
  <dcterms:modified xsi:type="dcterms:W3CDTF">2019-07-09T11:20:41Z</dcterms:modified>
  <cp:category/>
  <cp:version/>
  <cp:contentType/>
  <cp:contentStatus/>
</cp:coreProperties>
</file>