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840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<sst xmlns="http://schemas.openxmlformats.org/spreadsheetml/2006/main" count="30" uniqueCount="22">
  <si>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</si>
  <si>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</si>
  <si>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</si>
  <si>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</si>
  <si>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</si>
  <si>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</si>
  <si>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</t>
  </si>
  <si>
    <t>Jednotková cena za 1 MWh</t>
  </si>
  <si>
    <t>Předpokládaný odběr v MWh</t>
  </si>
  <si>
    <t>Cena celkem</t>
  </si>
  <si>
    <t xml:space="preserve">Příloha č.2 ZD - Rozpis ceny plnění - elektrická energie                                                                                                                                      </t>
  </si>
  <si>
    <t>NN - dle přílohy č. 1 ZD na období 24 měsíců</t>
  </si>
  <si>
    <t>VN - dle přílohy č. 1 ZD na období 24 měsíců</t>
  </si>
  <si>
    <t>C01d, C02d, C03d VT</t>
  </si>
  <si>
    <t>C01d, C02d, C03d NT</t>
  </si>
  <si>
    <t xml:space="preserve">C25d VT </t>
  </si>
  <si>
    <t>C25d NT</t>
  </si>
  <si>
    <t>C35d VT</t>
  </si>
  <si>
    <t>C35d NT</t>
  </si>
  <si>
    <t>C45d VT</t>
  </si>
  <si>
    <t>C45d NT</t>
  </si>
  <si>
    <t>C62d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</si>
</sst>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30" zoomScaleNormal="130" zoomScalePageLayoutView="0" workbookViewId="0" topLeftCell="A7">
      <selection activeCell="E15" sqref="E15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3" width="9.28125" style="0" customWidth="1"/>
    <col min="5" max="5" width="12.00390625" style="0" customWidth="1"/>
    <col min="6" max="6" width="12.140625" style="0" customWidth="1"/>
    <col min="7" max="7" width="14.421875" style="0" customWidth="1"/>
    <col min="8" max="8" width="13.57421875" style="0" customWidth="1"/>
    <col min="9" max="9" width="13.00390625" style="0" customWidth="1"/>
  </cols>
  <sheetData>
    <row r="1" spans="1:9" ht="43.5" customHeight="1">
      <c r="A1" s="19" t="s">
        <v>10</v>
      </c>
      <c r="B1" s="20"/>
      <c r="C1" s="20"/>
      <c r="D1" s="20"/>
      <c r="E1" s="20"/>
      <c r="F1" s="20"/>
      <c r="G1" s="20"/>
      <c r="H1" s="20"/>
      <c r="I1" s="21"/>
    </row>
    <row r="2" spans="1:9" ht="51.75" customHeight="1">
      <c r="A2" s="8"/>
      <c r="B2" s="9" t="s">
        <v>0</v>
      </c>
      <c r="C2" s="10" t="s">
        <v>8</v>
      </c>
      <c r="D2" s="11" t="s">
        <v>7</v>
      </c>
      <c r="E2" s="12" t="s">
        <v>1</v>
      </c>
      <c r="F2" s="12" t="s">
        <v>4</v>
      </c>
      <c r="G2" s="12" t="s">
        <v>5</v>
      </c>
      <c r="H2" s="12" t="s">
        <v>2</v>
      </c>
      <c r="I2" s="12" t="s">
        <v>3</v>
      </c>
    </row>
    <row r="3" spans="1:9" ht="63" customHeight="1">
      <c r="A3" s="9" t="s">
        <v>11</v>
      </c>
      <c r="B3" s="8" t="s">
        <v>13</v>
      </c>
      <c r="C3" s="7">
        <v>4051.834</v>
      </c>
      <c r="D3" s="5"/>
      <c r="E3" s="6">
        <f>C3*D3</f>
        <v>0</v>
      </c>
      <c r="F3" s="6">
        <f>C3*28.3</f>
        <v>114666.9022</v>
      </c>
      <c r="G3" s="6">
        <f>E3+F3</f>
        <v>114666.9022</v>
      </c>
      <c r="H3" s="6">
        <f>G3*0.21</f>
        <v>24080.049462</v>
      </c>
      <c r="I3" s="6">
        <f>G3+H3</f>
        <v>138746.951662</v>
      </c>
    </row>
    <row r="4" spans="1:9" ht="63" customHeight="1">
      <c r="A4" s="9" t="s">
        <v>11</v>
      </c>
      <c r="B4" s="8" t="s">
        <v>14</v>
      </c>
      <c r="C4" s="7">
        <v>1</v>
      </c>
      <c r="D4" s="5"/>
      <c r="E4" s="6">
        <f aca="true" t="shared" si="0" ref="E4:E11">C4*D4</f>
        <v>0</v>
      </c>
      <c r="F4" s="6">
        <f aca="true" t="shared" si="1" ref="F4:F11">C4*28.3</f>
        <v>28.3</v>
      </c>
      <c r="G4" s="6">
        <f aca="true" t="shared" si="2" ref="G4:G11">E4+F4</f>
        <v>28.3</v>
      </c>
      <c r="H4" s="6">
        <f aca="true" t="shared" si="3" ref="H4:H11">G4*0.21</f>
        <v>5.943</v>
      </c>
      <c r="I4" s="6">
        <f aca="true" t="shared" si="4" ref="I4:I11">G4+H4</f>
        <v>34.243</v>
      </c>
    </row>
    <row r="5" spans="1:9" ht="63" customHeight="1">
      <c r="A5" s="9" t="s">
        <v>11</v>
      </c>
      <c r="B5" s="8" t="s">
        <v>15</v>
      </c>
      <c r="C5" s="7">
        <v>1655</v>
      </c>
      <c r="D5" s="5"/>
      <c r="E5" s="6">
        <f t="shared" si="0"/>
        <v>0</v>
      </c>
      <c r="F5" s="6">
        <f t="shared" si="1"/>
        <v>46836.5</v>
      </c>
      <c r="G5" s="6">
        <f t="shared" si="2"/>
        <v>46836.5</v>
      </c>
      <c r="H5" s="6">
        <f t="shared" si="3"/>
        <v>9835.664999999999</v>
      </c>
      <c r="I5" s="6">
        <f t="shared" si="4"/>
        <v>56672.165</v>
      </c>
    </row>
    <row r="6" spans="1:9" ht="63" customHeight="1">
      <c r="A6" s="9" t="s">
        <v>11</v>
      </c>
      <c r="B6" s="8" t="s">
        <v>16</v>
      </c>
      <c r="C6" s="7">
        <v>660</v>
      </c>
      <c r="D6" s="5"/>
      <c r="E6" s="6">
        <f t="shared" si="0"/>
        <v>0</v>
      </c>
      <c r="F6" s="6">
        <f t="shared" si="1"/>
        <v>18678</v>
      </c>
      <c r="G6" s="6">
        <f t="shared" si="2"/>
        <v>18678</v>
      </c>
      <c r="H6" s="6">
        <f t="shared" si="3"/>
        <v>3922.3799999999997</v>
      </c>
      <c r="I6" s="6">
        <f t="shared" si="4"/>
        <v>22600.38</v>
      </c>
    </row>
    <row r="7" spans="1:9" ht="63" customHeight="1">
      <c r="A7" s="9" t="s">
        <v>11</v>
      </c>
      <c r="B7" s="8" t="s">
        <v>17</v>
      </c>
      <c r="C7" s="7">
        <v>2</v>
      </c>
      <c r="D7" s="5"/>
      <c r="E7" s="6">
        <f t="shared" si="0"/>
        <v>0</v>
      </c>
      <c r="F7" s="6">
        <f t="shared" si="1"/>
        <v>56.6</v>
      </c>
      <c r="G7" s="6">
        <f t="shared" si="2"/>
        <v>56.6</v>
      </c>
      <c r="H7" s="6">
        <f t="shared" si="3"/>
        <v>11.886</v>
      </c>
      <c r="I7" s="6">
        <f t="shared" si="4"/>
        <v>68.486</v>
      </c>
    </row>
    <row r="8" spans="1:9" ht="63" customHeight="1">
      <c r="A8" s="9" t="s">
        <v>11</v>
      </c>
      <c r="B8" s="8" t="s">
        <v>18</v>
      </c>
      <c r="C8" s="7">
        <v>3</v>
      </c>
      <c r="D8" s="5"/>
      <c r="E8" s="6">
        <f t="shared" si="0"/>
        <v>0</v>
      </c>
      <c r="F8" s="6">
        <f t="shared" si="1"/>
        <v>84.9</v>
      </c>
      <c r="G8" s="6">
        <f t="shared" si="2"/>
        <v>84.9</v>
      </c>
      <c r="H8" s="6">
        <f t="shared" si="3"/>
        <v>17.829</v>
      </c>
      <c r="I8" s="6">
        <f t="shared" si="4"/>
        <v>102.72900000000001</v>
      </c>
    </row>
    <row r="9" spans="1:9" ht="63" customHeight="1">
      <c r="A9" s="9" t="s">
        <v>11</v>
      </c>
      <c r="B9" s="8" t="s">
        <v>19</v>
      </c>
      <c r="C9" s="7">
        <v>112</v>
      </c>
      <c r="D9" s="5"/>
      <c r="E9" s="6">
        <f t="shared" si="0"/>
        <v>0</v>
      </c>
      <c r="F9" s="6">
        <f t="shared" si="1"/>
        <v>3169.6</v>
      </c>
      <c r="G9" s="6">
        <f t="shared" si="2"/>
        <v>3169.6</v>
      </c>
      <c r="H9" s="6">
        <f t="shared" si="3"/>
        <v>665.616</v>
      </c>
      <c r="I9" s="6">
        <f t="shared" si="4"/>
        <v>3835.216</v>
      </c>
    </row>
    <row r="10" spans="1:9" ht="63" customHeight="1">
      <c r="A10" s="9" t="s">
        <v>11</v>
      </c>
      <c r="B10" s="8" t="s">
        <v>20</v>
      </c>
      <c r="C10" s="7">
        <v>486</v>
      </c>
      <c r="D10" s="5"/>
      <c r="E10" s="6">
        <f t="shared" si="0"/>
        <v>0</v>
      </c>
      <c r="F10" s="6">
        <f t="shared" si="1"/>
        <v>13753.800000000001</v>
      </c>
      <c r="G10" s="6">
        <f t="shared" si="2"/>
        <v>13753.800000000001</v>
      </c>
      <c r="H10" s="6">
        <f t="shared" si="3"/>
        <v>2888.2980000000002</v>
      </c>
      <c r="I10" s="6">
        <f t="shared" si="4"/>
        <v>16642.098</v>
      </c>
    </row>
    <row r="11" spans="1:9" ht="63" customHeight="1">
      <c r="A11" s="9" t="s">
        <v>11</v>
      </c>
      <c r="B11" s="8" t="s">
        <v>21</v>
      </c>
      <c r="C11" s="7">
        <v>4384</v>
      </c>
      <c r="D11" s="5"/>
      <c r="E11" s="6">
        <f t="shared" si="0"/>
        <v>0</v>
      </c>
      <c r="F11" s="6">
        <f t="shared" si="1"/>
        <v>124067.2</v>
      </c>
      <c r="G11" s="6">
        <f t="shared" si="2"/>
        <v>124067.2</v>
      </c>
      <c r="H11" s="6">
        <f t="shared" si="3"/>
        <v>26054.111999999997</v>
      </c>
      <c r="I11" s="6">
        <f t="shared" si="4"/>
        <v>150121.312</v>
      </c>
    </row>
    <row r="12" spans="1:9" ht="57" customHeight="1">
      <c r="A12" s="9" t="s">
        <v>12</v>
      </c>
      <c r="B12" s="8" t="s">
        <v>6</v>
      </c>
      <c r="C12" s="7">
        <v>3935</v>
      </c>
      <c r="D12" s="5"/>
      <c r="E12" s="6">
        <f>C12*D12</f>
        <v>0</v>
      </c>
      <c r="F12" s="6">
        <f>C12*28.3</f>
        <v>111360.5</v>
      </c>
      <c r="G12" s="6">
        <f>E12+F12</f>
        <v>111360.5</v>
      </c>
      <c r="H12" s="6">
        <f>G12*0.21</f>
        <v>23385.704999999998</v>
      </c>
      <c r="I12" s="6">
        <f>G12+H12</f>
        <v>134746.205</v>
      </c>
    </row>
    <row r="13" spans="1:9" ht="15">
      <c r="A13" s="17" t="s">
        <v>9</v>
      </c>
      <c r="B13" s="18"/>
      <c r="C13" s="13">
        <f>SUM(C3:C12)</f>
        <v>15289.833999999999</v>
      </c>
      <c r="D13" s="14"/>
      <c r="E13" s="15">
        <f>SUM(E3:E12)</f>
        <v>0</v>
      </c>
      <c r="F13" s="15">
        <f>SUM(F3:F12)</f>
        <v>432702.3022</v>
      </c>
      <c r="G13" s="15">
        <f>SUM(G3:G12)</f>
        <v>432702.3022</v>
      </c>
      <c r="H13" s="15">
        <f>SUM(H3:H12)</f>
        <v>90867.48346199999</v>
      </c>
      <c r="I13" s="15">
        <f>SUM(I3:I12)</f>
        <v>523569.78566199995</v>
      </c>
    </row>
    <row r="14" spans="1:9" ht="15">
      <c r="A14" s="2"/>
      <c r="B14" s="3"/>
      <c r="C14" s="16"/>
      <c r="D14" s="3"/>
      <c r="E14" s="3"/>
      <c r="F14" s="3"/>
      <c r="G14" s="3"/>
      <c r="H14" s="3"/>
      <c r="I14" s="3"/>
    </row>
    <row r="15" spans="1:9" ht="15">
      <c r="A15" s="2"/>
      <c r="B15" s="3"/>
      <c r="C15" s="3"/>
      <c r="D15" s="3"/>
      <c r="E15" s="3"/>
      <c r="F15" s="3"/>
      <c r="G15" s="3"/>
      <c r="H15" s="3"/>
      <c r="I15" s="3"/>
    </row>
    <row r="16" spans="1:9" ht="15">
      <c r="A16" s="4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2">
    <mergeCell ref="A13:B13"/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2015-06-26T11:56:52Z</cp:lastPrinted>
  <dcterms:created xsi:type="dcterms:W3CDTF">2013-04-02T10:44:02Z</dcterms:created>
  <dcterms:modified xsi:type="dcterms:W3CDTF">2017-08-03T12:21:14Z</dcterms:modified>
  <cp:category/>
  <cp:version/>
  <cp:contentType/>
  <cp:contentStatus/>
</cp:coreProperties>
</file>