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45" windowWidth="1584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<sst xmlns="http://schemas.openxmlformats.org/spreadsheetml/2006/main" count="23" uniqueCount="21">
  <si>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</si>
  <si>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</si>
  <si>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</si>
  <si>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</si>
  <si>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</si>
  <si>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</si>
  <si>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</si>
  <si>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</si>
  <si>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</si>
  <si>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</si>
  <si>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 45d</t>
  </si>
  <si>
    <t>celkem NN</t>
  </si>
  <si>
    <t>celková cena s DPH (Kč)</t>
  </si>
  <si>
    <t>* VT se rozumí jednotarif</t>
  </si>
  <si>
    <t xml:space="preserve">C 25d, C 26d           </t>
  </si>
  <si>
    <t>MČ Praha 12</t>
  </si>
  <si>
    <t>Množství objemu nízké napětí (NN) dle přílohy č. 1 ZD na období 24 měsíců</t>
  </si>
  <si>
    <t>Daň z EE</t>
  </si>
  <si>
    <t>Cena s daní z EE bez DPH</t>
  </si>
  <si>
    <t xml:space="preserve">Příloha č.2 ZD - Tabulka pro zadání nabídkových cen - elektrická energie MČ Praha 12                                                                                                                                                         </t>
  </si>
  <si>
    <t>C 01d, C 02d, C 03d, C 62d*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</si>
</sst>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3" borderId="22" xfId="0" applyNumberFormat="1" applyFont="1" applyFill="1" applyBorder="1" applyAlignment="1">
      <alignment horizontal="center" vertical="center" wrapText="1"/>
    </xf>
    <xf numFmtId="1" fontId="3" fillId="13" borderId="23" xfId="0" applyNumberFormat="1" applyFont="1" applyFill="1" applyBorder="1" applyAlignment="1">
      <alignment horizontal="center" vertical="center" wrapText="1"/>
    </xf>
    <xf numFmtId="1" fontId="3" fillId="13" borderId="20" xfId="0" applyNumberFormat="1" applyFont="1" applyFill="1" applyBorder="1" applyAlignment="1">
      <alignment horizontal="center" vertical="center" wrapText="1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1" fontId="3" fillId="36" borderId="24" xfId="0" applyNumberFormat="1" applyFont="1" applyFill="1" applyBorder="1" applyAlignment="1">
      <alignment horizontal="center" vertical="center" wrapText="1"/>
    </xf>
    <xf numFmtId="1" fontId="3" fillId="36" borderId="25" xfId="0" applyNumberFormat="1" applyFont="1" applyFill="1" applyBorder="1" applyAlignment="1">
      <alignment horizontal="center" vertical="center" wrapText="1"/>
    </xf>
    <xf numFmtId="1" fontId="3" fillId="36" borderId="26" xfId="0" applyNumberFormat="1" applyFont="1" applyFill="1" applyBorder="1" applyAlignment="1">
      <alignment horizontal="center" vertical="center" wrapText="1"/>
    </xf>
    <xf numFmtId="2" fontId="3" fillId="36" borderId="27" xfId="0" applyNumberFormat="1" applyFont="1" applyFill="1" applyBorder="1" applyAlignment="1">
      <alignment horizontal="center" vertical="center" wrapText="1"/>
    </xf>
    <xf numFmtId="2" fontId="3" fillId="36" borderId="28" xfId="0" applyNumberFormat="1" applyFont="1" applyFill="1" applyBorder="1" applyAlignment="1">
      <alignment horizontal="center" vertical="center" wrapText="1"/>
    </xf>
    <xf numFmtId="2" fontId="5" fillId="36" borderId="28" xfId="0" applyNumberFormat="1" applyFont="1" applyFill="1" applyBorder="1" applyAlignment="1">
      <alignment horizontal="center" vertical="center" wrapText="1"/>
    </xf>
    <xf numFmtId="2" fontId="5" fillId="36" borderId="29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50" fillId="36" borderId="29" xfId="0" applyFont="1" applyFill="1" applyBorder="1" applyAlignment="1">
      <alignment/>
    </xf>
    <xf numFmtId="0" fontId="51" fillId="37" borderId="27" xfId="0" applyFont="1" applyFill="1" applyBorder="1" applyAlignment="1">
      <alignment horizontal="center" vertical="center" wrapText="1"/>
    </xf>
    <xf numFmtId="0" fontId="51" fillId="37" borderId="32" xfId="0" applyFont="1" applyFill="1" applyBorder="1" applyAlignment="1">
      <alignment horizontal="center" vertical="center" wrapText="1"/>
    </xf>
    <xf numFmtId="0" fontId="51" fillId="37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G4" sqref="G4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4" width="7.57421875" style="0" customWidth="1"/>
    <col min="5" max="5" width="7.85156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51.75" customHeight="1">
      <c r="A2" s="42" t="s">
        <v>15</v>
      </c>
      <c r="B2" s="35" t="s">
        <v>0</v>
      </c>
      <c r="C2" s="45" t="s">
        <v>1</v>
      </c>
      <c r="D2" s="46"/>
      <c r="E2" s="47"/>
      <c r="F2" s="48" t="s">
        <v>2</v>
      </c>
      <c r="G2" s="49"/>
      <c r="H2" s="50" t="s">
        <v>3</v>
      </c>
      <c r="I2" s="33" t="s">
        <v>17</v>
      </c>
      <c r="J2" s="33" t="s">
        <v>18</v>
      </c>
      <c r="K2" s="31" t="s">
        <v>4</v>
      </c>
      <c r="L2" s="31" t="s">
        <v>12</v>
      </c>
    </row>
    <row r="3" spans="1:12" ht="45" customHeight="1" thickBot="1">
      <c r="A3" s="43"/>
      <c r="B3" s="44"/>
      <c r="C3" s="6" t="s">
        <v>5</v>
      </c>
      <c r="D3" s="7" t="s">
        <v>6</v>
      </c>
      <c r="E3" s="8" t="s">
        <v>7</v>
      </c>
      <c r="F3" s="9" t="s">
        <v>5</v>
      </c>
      <c r="G3" s="10" t="s">
        <v>8</v>
      </c>
      <c r="H3" s="51"/>
      <c r="I3" s="34"/>
      <c r="J3" s="34"/>
      <c r="K3" s="32"/>
      <c r="L3" s="32"/>
    </row>
    <row r="4" spans="1:12" ht="45" customHeight="1">
      <c r="A4" s="35" t="s">
        <v>16</v>
      </c>
      <c r="B4" s="5" t="s">
        <v>20</v>
      </c>
      <c r="C4" s="11" t="s">
        <v>9</v>
      </c>
      <c r="D4" s="12">
        <v>3636</v>
      </c>
      <c r="E4" s="13">
        <f>D4</f>
        <v>3636</v>
      </c>
      <c r="F4" s="14" t="s">
        <v>9</v>
      </c>
      <c r="G4" s="15"/>
      <c r="H4" s="16">
        <f>D4*G4</f>
        <v>0</v>
      </c>
      <c r="I4" s="16">
        <f>E4*28.3</f>
        <v>102898.8</v>
      </c>
      <c r="J4" s="16">
        <f>H4+I4</f>
        <v>102898.8</v>
      </c>
      <c r="K4" s="17">
        <f>J4*0.21</f>
        <v>21608.748</v>
      </c>
      <c r="L4" s="17">
        <f>J4+K4</f>
        <v>124507.54800000001</v>
      </c>
    </row>
    <row r="5" spans="1:12" ht="26.25" customHeight="1">
      <c r="A5" s="36"/>
      <c r="B5" s="18" t="s">
        <v>14</v>
      </c>
      <c r="C5" s="19">
        <v>346</v>
      </c>
      <c r="D5" s="20">
        <v>837</v>
      </c>
      <c r="E5" s="21">
        <f>C5+D5</f>
        <v>1183</v>
      </c>
      <c r="F5" s="22"/>
      <c r="G5" s="23"/>
      <c r="H5" s="16">
        <f>C5*F5+D5*G5</f>
        <v>0</v>
      </c>
      <c r="I5" s="16">
        <f>E5*28.3</f>
        <v>33478.9</v>
      </c>
      <c r="J5" s="16">
        <f>H5+I5</f>
        <v>33478.9</v>
      </c>
      <c r="K5" s="17">
        <f>J5*0.21</f>
        <v>7030.569</v>
      </c>
      <c r="L5" s="17">
        <f>J5+K5</f>
        <v>40509.469000000005</v>
      </c>
    </row>
    <row r="6" spans="1:12" ht="24" customHeight="1" thickBot="1">
      <c r="A6" s="36"/>
      <c r="B6" s="18" t="s">
        <v>10</v>
      </c>
      <c r="C6" s="19">
        <v>112</v>
      </c>
      <c r="D6" s="20">
        <v>6</v>
      </c>
      <c r="E6" s="21">
        <f>C6+D6</f>
        <v>118</v>
      </c>
      <c r="F6" s="22"/>
      <c r="G6" s="23"/>
      <c r="H6" s="16">
        <f>C6*F6+D6*G6</f>
        <v>0</v>
      </c>
      <c r="I6" s="16">
        <f>E6*28.3</f>
        <v>3339.4</v>
      </c>
      <c r="J6" s="16">
        <f>H6+I6</f>
        <v>3339.4</v>
      </c>
      <c r="K6" s="17">
        <f>J6*0.21</f>
        <v>701.274</v>
      </c>
      <c r="L6" s="17">
        <f>J6+K6</f>
        <v>4040.674</v>
      </c>
    </row>
    <row r="7" spans="1:12" ht="15.75" thickBot="1">
      <c r="A7" s="37" t="s">
        <v>11</v>
      </c>
      <c r="B7" s="38"/>
      <c r="C7" s="24">
        <f>SUM(C4:C6)</f>
        <v>458</v>
      </c>
      <c r="D7" s="25">
        <f>SUM(D4:D6)</f>
        <v>4479</v>
      </c>
      <c r="E7" s="26">
        <f>SUM(E4:E6)</f>
        <v>4937</v>
      </c>
      <c r="F7" s="27"/>
      <c r="G7" s="28"/>
      <c r="H7" s="29">
        <f>SUM(H4:H6)</f>
        <v>0</v>
      </c>
      <c r="I7" s="29">
        <f>SUM(I4:I6)</f>
        <v>139717.1</v>
      </c>
      <c r="J7" s="29">
        <f>SUM(J4:J6)</f>
        <v>139717.1</v>
      </c>
      <c r="K7" s="30">
        <f>SUM(K4:K6)</f>
        <v>29340.591</v>
      </c>
      <c r="L7" s="30">
        <f>SUM(L4:L6)</f>
        <v>169057.69100000002</v>
      </c>
    </row>
    <row r="8" spans="1:1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  <mergeCell ref="A4:A6"/>
    <mergeCell ref="A7:B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cp:lastPrinted>2014-07-21T11:27:20Z</cp:lastPrinted>
  <dcterms:created xsi:type="dcterms:W3CDTF">2013-04-02T10:44:02Z</dcterms:created>
  <dcterms:modified xsi:type="dcterms:W3CDTF">2014-08-07T10:32:35Z</dcterms:modified>
  <cp:category/>
  <cp:version/>
  <cp:contentType/>
  <cp:contentStatus/>
</cp:coreProperties>
</file>