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MŠ+ZŠ Přehled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<sst xmlns="http://schemas.openxmlformats.org/spreadsheetml/2006/main" count="135" uniqueCount="72">
  <si>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3 měsíce</t>
  </si>
  <si>
    <t>doba neurčitá</t>
  </si>
  <si>
    <t>Štolmířská</t>
  </si>
  <si>
    <t>Paculova</t>
  </si>
  <si>
    <t>Kostlivého</t>
  </si>
  <si>
    <t>Chvaletická</t>
  </si>
  <si>
    <t>Šimanovská</t>
  </si>
  <si>
    <t>Hloubětínská</t>
  </si>
  <si>
    <t>poznámka</t>
  </si>
  <si>
    <t>Firma, IČ</t>
  </si>
  <si>
    <t>Obchodník</t>
  </si>
  <si>
    <t>Distributor</t>
  </si>
  <si>
    <t>EAN (EIC)</t>
  </si>
  <si>
    <t>27ZG100Z0001339F</t>
  </si>
  <si>
    <t>Pražská Plynárenská a. s. IČO 601193492</t>
  </si>
  <si>
    <t>27ZG100Z00223348</t>
  </si>
  <si>
    <t>27ZG100Z0021959A</t>
  </si>
  <si>
    <t>Pražská Plynárenská a.s. IČO 60193492</t>
  </si>
  <si>
    <t>27ZG100Z00254778</t>
  </si>
  <si>
    <t>27ZG100Z0020758P</t>
  </si>
  <si>
    <t>27ZG100Z0019764S</t>
  </si>
  <si>
    <t>27ZG100Z0019765Q</t>
  </si>
  <si>
    <t>roční/čtvrtletní</t>
  </si>
  <si>
    <t xml:space="preserve">27ZG100Z0020335G </t>
  </si>
  <si>
    <t>27ZG100Z0038770Q</t>
  </si>
  <si>
    <t>27ZG100Z0019763U</t>
  </si>
  <si>
    <t>roční/čtvrtletně</t>
  </si>
  <si>
    <t>Bří Venclíků</t>
  </si>
  <si>
    <t>Štolmířská -1x sporák</t>
  </si>
  <si>
    <t xml:space="preserve">Šestajovická -1x kotel </t>
  </si>
  <si>
    <t>6x sporák, 1x ohřívací stůl</t>
  </si>
  <si>
    <t>3x průtokový ohřívač nad 10 kW,2x sporák,1x stolička</t>
  </si>
  <si>
    <t>1x kotel do 10m3/hod, 2x sporák, 1x ostatní vaření</t>
  </si>
  <si>
    <t>2x zásobníkové ohřívače vody, 2x kotel kombinovaný od 25 do 50 kW, 1x kotel nad 50 kW</t>
  </si>
  <si>
    <t xml:space="preserve">kotel </t>
  </si>
  <si>
    <t>3x kotel nad 10 m3, 1x sporák</t>
  </si>
  <si>
    <t>ZŠ</t>
  </si>
  <si>
    <t>MŠ</t>
  </si>
  <si>
    <t>kotel - tělocvična, sporák, plynová stolička, plynové kotle - vaření, plynová pánev</t>
  </si>
  <si>
    <t>Odběr zemního 
plynu v m3</t>
  </si>
  <si>
    <t>Celkem</t>
  </si>
  <si>
    <t>Fakturační cyklus/
termín placení záloh</t>
  </si>
  <si>
    <t>Číslo smlouvy</t>
  </si>
  <si>
    <t>Platnost smlouvy</t>
  </si>
  <si>
    <t>Výpovědní lhůta</t>
  </si>
  <si>
    <t>Zelenečská</t>
  </si>
  <si>
    <t>MČ - OHS</t>
  </si>
  <si>
    <t>odběr zemního plynu BV 1073</t>
  </si>
  <si>
    <t>odběr zemního plynu BV 1072</t>
  </si>
  <si>
    <t>27ZG100Z0051334W</t>
  </si>
  <si>
    <t>27ZG100Z0021916S</t>
  </si>
  <si>
    <t>rok/čtvrtletně</t>
  </si>
  <si>
    <t>SMP14</t>
  </si>
  <si>
    <t>odběr zemního plynu Sadská 530</t>
  </si>
  <si>
    <t>odběr zemního plynu Broumarská 25</t>
  </si>
  <si>
    <t>27ZG100Z0000589Y</t>
  </si>
  <si>
    <t>27ZG100Z0620498K</t>
  </si>
  <si>
    <t>odběr zemního plynu Metujská 907</t>
  </si>
  <si>
    <t>27ZG100Z0010215W</t>
  </si>
  <si>
    <t>Pražská plynárenská a.s. IČO 60193492</t>
  </si>
  <si>
    <t>Škola / Místo odběru</t>
  </si>
  <si>
    <t xml:space="preserve">CELKEM </t>
  </si>
  <si>
    <t xml:space="preserve"> </t>
  </si>
  <si>
    <t>27ZG100Z00185911</t>
  </si>
  <si>
    <t>27ZG100Z0561996J</t>
  </si>
  <si>
    <t xml:space="preserve">Kostlivého - 2x kotel kombi od 25 do 50 kW, 1x sporák- </t>
  </si>
  <si>
    <t xml:space="preserve"> Osická - 1x kotel kombi od 25 do 50 kW </t>
  </si>
  <si>
    <t>Šimanovská 47</t>
  </si>
  <si>
    <t>27ZG100Z0038493Q</t>
  </si>
  <si>
    <t>Spotřeba MWh za rok</t>
  </si>
  <si>
    <t>čtvrtletní/čtvrtletní*</t>
  </si>
  <si>
    <t>* bude sjednoceno na roční/čtvrtletní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</si>
</sst>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[&lt;=9999999]###\ ##\ ##;##\ ##\ ##\ ##"/>
    <numFmt numFmtId="167" formatCode="0.000"/>
    <numFmt numFmtId="168" formatCode="#,##0.000"/>
    <numFmt numFmtId="169" formatCode="[$-405]d\.\ mmmm\ yyyy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4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3" fontId="2" fillId="33" borderId="14" xfId="0" applyNumberFormat="1" applyFont="1" applyFill="1" applyBorder="1" applyAlignment="1">
      <alignment horizontal="center" vertical="center" wrapText="1"/>
    </xf>
    <xf numFmtId="43" fontId="2" fillId="33" borderId="15" xfId="0" applyNumberFormat="1" applyFont="1" applyFill="1" applyBorder="1" applyAlignment="1">
      <alignment horizontal="center" vertical="center" wrapText="1"/>
    </xf>
    <xf numFmtId="43" fontId="2" fillId="33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3" fontId="1" fillId="0" borderId="14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2" fillId="33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/>
    </xf>
    <xf numFmtId="167" fontId="2" fillId="33" borderId="17" xfId="0" applyNumberFormat="1" applyFont="1" applyFill="1" applyBorder="1" applyAlignment="1">
      <alignment horizontal="center" vertical="center" wrapText="1"/>
    </xf>
    <xf numFmtId="167" fontId="2" fillId="33" borderId="18" xfId="0" applyNumberFormat="1" applyFont="1" applyFill="1" applyBorder="1" applyAlignment="1">
      <alignment horizontal="center" vertical="center" wrapText="1"/>
    </xf>
    <xf numFmtId="167" fontId="1" fillId="0" borderId="18" xfId="0" applyNumberFormat="1" applyFont="1" applyFill="1" applyBorder="1" applyAlignment="1">
      <alignment horizontal="right" vertical="center"/>
    </xf>
    <xf numFmtId="167" fontId="1" fillId="0" borderId="18" xfId="0" applyNumberFormat="1" applyFont="1" applyFill="1" applyBorder="1" applyAlignment="1">
      <alignment horizontal="right" vertical="center" wrapText="1"/>
    </xf>
    <xf numFmtId="167" fontId="2" fillId="33" borderId="18" xfId="0" applyNumberFormat="1" applyFont="1" applyFill="1" applyBorder="1" applyAlignment="1">
      <alignment horizontal="right" vertical="center"/>
    </xf>
    <xf numFmtId="0" fontId="1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NumberFormat="1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right" vertical="center"/>
    </xf>
    <xf numFmtId="167" fontId="1" fillId="0" borderId="18" xfId="0" applyNumberFormat="1" applyFont="1" applyBorder="1" applyAlignment="1">
      <alignment horizontal="right" vertical="center"/>
    </xf>
    <xf numFmtId="4" fontId="40" fillId="33" borderId="19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1" sqref="E31"/>
    </sheetView>
  </sheetViews>
  <sheetFormatPr defaultColWidth="9.140625" defaultRowHeight="12.75"/>
  <cols>
    <col min="1" max="1" width="8.140625" style="1" bestFit="1" customWidth="1"/>
    <col min="2" max="2" width="26.7109375" style="3" bestFit="1" customWidth="1"/>
    <col min="3" max="3" width="15.7109375" style="5" bestFit="1" customWidth="1"/>
    <col min="4" max="4" width="13.28125" style="6" bestFit="1" customWidth="1"/>
    <col min="5" max="5" width="17.8515625" style="7" bestFit="1" customWidth="1"/>
    <col min="6" max="6" width="17.00390625" style="2" bestFit="1" customWidth="1"/>
    <col min="7" max="8" width="15.421875" style="2" customWidth="1"/>
    <col min="9" max="9" width="12.140625" style="1" bestFit="1" customWidth="1"/>
    <col min="10" max="10" width="14.7109375" style="1" bestFit="1" customWidth="1"/>
    <col min="11" max="11" width="40.57421875" style="1" bestFit="1" customWidth="1"/>
    <col min="12" max="12" width="67.140625" style="1" customWidth="1"/>
    <col min="13" max="13" width="24.28125" style="1" bestFit="1" customWidth="1"/>
    <col min="14" max="16384" width="9.140625" style="1" customWidth="1"/>
  </cols>
  <sheetData>
    <row r="1" spans="1:12" ht="11.25" customHeight="1">
      <c r="A1" s="34"/>
      <c r="B1" s="28" t="s">
        <v>60</v>
      </c>
      <c r="C1" s="28" t="s">
        <v>12</v>
      </c>
      <c r="D1" s="50" t="s">
        <v>39</v>
      </c>
      <c r="E1" s="56" t="s">
        <v>69</v>
      </c>
      <c r="F1" s="40" t="s">
        <v>41</v>
      </c>
      <c r="G1" s="28" t="s">
        <v>9</v>
      </c>
      <c r="H1" s="28"/>
      <c r="I1" s="28" t="s">
        <v>42</v>
      </c>
      <c r="J1" s="29" t="s">
        <v>43</v>
      </c>
      <c r="K1" s="29" t="s">
        <v>44</v>
      </c>
      <c r="L1" s="28" t="s">
        <v>8</v>
      </c>
    </row>
    <row r="2" spans="1:12" s="3" customFormat="1" ht="11.25">
      <c r="A2" s="34"/>
      <c r="B2" s="28"/>
      <c r="C2" s="28"/>
      <c r="D2" s="50"/>
      <c r="E2" s="57"/>
      <c r="F2" s="40"/>
      <c r="G2" s="12" t="s">
        <v>10</v>
      </c>
      <c r="H2" s="12" t="s">
        <v>11</v>
      </c>
      <c r="I2" s="28"/>
      <c r="J2" s="29"/>
      <c r="K2" s="29"/>
      <c r="L2" s="28"/>
    </row>
    <row r="3" spans="1:12" s="4" customFormat="1" ht="12" customHeight="1">
      <c r="A3" s="32" t="s">
        <v>37</v>
      </c>
      <c r="B3" s="30" t="s">
        <v>2</v>
      </c>
      <c r="C3" s="14" t="s">
        <v>63</v>
      </c>
      <c r="D3" s="51">
        <v>595</v>
      </c>
      <c r="E3" s="58">
        <v>6.256</v>
      </c>
      <c r="F3" s="15" t="s">
        <v>26</v>
      </c>
      <c r="G3" s="24" t="s">
        <v>17</v>
      </c>
      <c r="H3" s="24"/>
      <c r="I3" s="16">
        <v>207113729</v>
      </c>
      <c r="J3" s="17" t="s">
        <v>1</v>
      </c>
      <c r="K3" s="17" t="s">
        <v>0</v>
      </c>
      <c r="L3" s="16" t="s">
        <v>28</v>
      </c>
    </row>
    <row r="4" spans="1:12" s="4" customFormat="1" ht="12" customHeight="1">
      <c r="A4" s="33"/>
      <c r="B4" s="30"/>
      <c r="C4" s="14" t="s">
        <v>64</v>
      </c>
      <c r="D4" s="51">
        <v>8100</v>
      </c>
      <c r="E4" s="58">
        <v>88.067</v>
      </c>
      <c r="F4" s="15" t="s">
        <v>26</v>
      </c>
      <c r="G4" s="24"/>
      <c r="H4" s="24"/>
      <c r="I4" s="16">
        <v>207666771</v>
      </c>
      <c r="J4" s="17" t="s">
        <v>1</v>
      </c>
      <c r="K4" s="17" t="s">
        <v>0</v>
      </c>
      <c r="L4" s="16" t="s">
        <v>29</v>
      </c>
    </row>
    <row r="5" spans="1:12" s="4" customFormat="1" ht="12" customHeight="1">
      <c r="A5" s="33"/>
      <c r="B5" s="13" t="s">
        <v>3</v>
      </c>
      <c r="C5" s="14" t="s">
        <v>20</v>
      </c>
      <c r="D5" s="52">
        <v>463</v>
      </c>
      <c r="E5" s="59">
        <v>4.868</v>
      </c>
      <c r="F5" s="15" t="s">
        <v>22</v>
      </c>
      <c r="G5" s="24" t="s">
        <v>17</v>
      </c>
      <c r="H5" s="24"/>
      <c r="I5" s="16">
        <v>207112759</v>
      </c>
      <c r="J5" s="17" t="s">
        <v>1</v>
      </c>
      <c r="K5" s="17" t="s">
        <v>0</v>
      </c>
      <c r="L5" s="16"/>
    </row>
    <row r="6" spans="1:12" s="4" customFormat="1" ht="12" customHeight="1">
      <c r="A6" s="33"/>
      <c r="B6" s="30" t="s">
        <v>4</v>
      </c>
      <c r="C6" s="19" t="s">
        <v>18</v>
      </c>
      <c r="D6" s="52">
        <v>17298</v>
      </c>
      <c r="E6" s="59">
        <v>181.816</v>
      </c>
      <c r="F6" s="15" t="s">
        <v>22</v>
      </c>
      <c r="G6" s="24" t="s">
        <v>17</v>
      </c>
      <c r="H6" s="24"/>
      <c r="I6" s="16">
        <v>207112953</v>
      </c>
      <c r="J6" s="17" t="s">
        <v>1</v>
      </c>
      <c r="K6" s="17" t="s">
        <v>0</v>
      </c>
      <c r="L6" s="17" t="s">
        <v>65</v>
      </c>
    </row>
    <row r="7" spans="1:12" s="4" customFormat="1" ht="12" customHeight="1">
      <c r="A7" s="33"/>
      <c r="B7" s="30"/>
      <c r="C7" s="14" t="s">
        <v>19</v>
      </c>
      <c r="D7" s="51">
        <v>3391</v>
      </c>
      <c r="E7" s="58">
        <v>36.819</v>
      </c>
      <c r="F7" s="15" t="s">
        <v>22</v>
      </c>
      <c r="G7" s="24" t="s">
        <v>17</v>
      </c>
      <c r="H7" s="24"/>
      <c r="I7" s="16">
        <v>207113402</v>
      </c>
      <c r="J7" s="17" t="s">
        <v>1</v>
      </c>
      <c r="K7" s="17" t="s">
        <v>0</v>
      </c>
      <c r="L7" s="17" t="s">
        <v>66</v>
      </c>
    </row>
    <row r="8" spans="1:12" s="4" customFormat="1" ht="12" customHeight="1">
      <c r="A8" s="33"/>
      <c r="B8" s="13" t="s">
        <v>5</v>
      </c>
      <c r="C8" s="14" t="s">
        <v>25</v>
      </c>
      <c r="D8" s="51">
        <v>495</v>
      </c>
      <c r="E8" s="58">
        <v>5.204</v>
      </c>
      <c r="F8" s="15" t="s">
        <v>22</v>
      </c>
      <c r="G8" s="24" t="s">
        <v>17</v>
      </c>
      <c r="H8" s="24"/>
      <c r="I8" s="16">
        <v>207112416</v>
      </c>
      <c r="J8" s="17" t="s">
        <v>1</v>
      </c>
      <c r="K8" s="17" t="s">
        <v>0</v>
      </c>
      <c r="L8" s="16" t="s">
        <v>30</v>
      </c>
    </row>
    <row r="9" spans="1:12" s="4" customFormat="1" ht="12" customHeight="1">
      <c r="A9" s="33"/>
      <c r="B9" s="20" t="s">
        <v>45</v>
      </c>
      <c r="C9" s="14" t="s">
        <v>21</v>
      </c>
      <c r="D9" s="51">
        <v>1035</v>
      </c>
      <c r="E9" s="58">
        <v>10.882</v>
      </c>
      <c r="F9" s="15" t="s">
        <v>22</v>
      </c>
      <c r="G9" s="24" t="s">
        <v>17</v>
      </c>
      <c r="H9" s="24"/>
      <c r="I9" s="17">
        <v>207113570</v>
      </c>
      <c r="J9" s="17" t="s">
        <v>1</v>
      </c>
      <c r="K9" s="17" t="s">
        <v>0</v>
      </c>
      <c r="L9" s="17" t="s">
        <v>31</v>
      </c>
    </row>
    <row r="10" spans="1:12" s="4" customFormat="1" ht="12" customHeight="1">
      <c r="A10" s="41" t="s">
        <v>36</v>
      </c>
      <c r="B10" s="30" t="s">
        <v>6</v>
      </c>
      <c r="C10" s="18" t="s">
        <v>23</v>
      </c>
      <c r="D10" s="52">
        <v>3069</v>
      </c>
      <c r="E10" s="59">
        <v>33.323</v>
      </c>
      <c r="F10" s="16" t="s">
        <v>22</v>
      </c>
      <c r="G10" s="24" t="s">
        <v>14</v>
      </c>
      <c r="H10" s="24"/>
      <c r="I10" s="21">
        <v>207082999</v>
      </c>
      <c r="J10" s="17" t="s">
        <v>1</v>
      </c>
      <c r="K10" s="17" t="s">
        <v>0</v>
      </c>
      <c r="L10" s="17" t="s">
        <v>32</v>
      </c>
    </row>
    <row r="11" spans="1:12" s="4" customFormat="1" ht="12" customHeight="1">
      <c r="A11" s="41"/>
      <c r="B11" s="30"/>
      <c r="C11" s="14" t="s">
        <v>24</v>
      </c>
      <c r="D11" s="52">
        <v>43539</v>
      </c>
      <c r="E11" s="59">
        <v>457.63</v>
      </c>
      <c r="F11" s="16" t="s">
        <v>22</v>
      </c>
      <c r="G11" s="24"/>
      <c r="H11" s="24"/>
      <c r="I11" s="17">
        <v>207090156</v>
      </c>
      <c r="J11" s="17" t="s">
        <v>1</v>
      </c>
      <c r="K11" s="17" t="s">
        <v>0</v>
      </c>
      <c r="L11" s="17" t="s">
        <v>33</v>
      </c>
    </row>
    <row r="12" spans="1:12" s="4" customFormat="1" ht="12" customHeight="1">
      <c r="A12" s="41"/>
      <c r="B12" s="13" t="s">
        <v>7</v>
      </c>
      <c r="C12" s="14" t="s">
        <v>13</v>
      </c>
      <c r="D12" s="52">
        <v>84780</v>
      </c>
      <c r="E12" s="59">
        <v>913.397</v>
      </c>
      <c r="F12" s="15" t="s">
        <v>70</v>
      </c>
      <c r="G12" s="24" t="s">
        <v>14</v>
      </c>
      <c r="H12" s="24"/>
      <c r="I12" s="17">
        <v>227434</v>
      </c>
      <c r="J12" s="17" t="s">
        <v>1</v>
      </c>
      <c r="K12" s="17" t="s">
        <v>0</v>
      </c>
      <c r="L12" s="16" t="s">
        <v>34</v>
      </c>
    </row>
    <row r="13" spans="1:12" s="4" customFormat="1" ht="12" customHeight="1">
      <c r="A13" s="41"/>
      <c r="B13" s="13" t="s">
        <v>5</v>
      </c>
      <c r="C13" s="14" t="s">
        <v>15</v>
      </c>
      <c r="D13" s="52">
        <v>2278</v>
      </c>
      <c r="E13" s="59">
        <v>23.95</v>
      </c>
      <c r="F13" s="15" t="s">
        <v>22</v>
      </c>
      <c r="G13" s="24" t="s">
        <v>14</v>
      </c>
      <c r="H13" s="24"/>
      <c r="I13" s="16">
        <v>206530842</v>
      </c>
      <c r="J13" s="17" t="s">
        <v>1</v>
      </c>
      <c r="K13" s="17" t="s">
        <v>0</v>
      </c>
      <c r="L13" s="17" t="s">
        <v>35</v>
      </c>
    </row>
    <row r="14" spans="1:12" s="4" customFormat="1" ht="12" customHeight="1">
      <c r="A14" s="41"/>
      <c r="B14" s="13" t="s">
        <v>27</v>
      </c>
      <c r="C14" s="19" t="s">
        <v>16</v>
      </c>
      <c r="D14" s="51">
        <v>21739</v>
      </c>
      <c r="E14" s="58">
        <v>227.956</v>
      </c>
      <c r="F14" s="15" t="s">
        <v>22</v>
      </c>
      <c r="G14" s="24" t="s">
        <v>14</v>
      </c>
      <c r="H14" s="24"/>
      <c r="I14" s="16">
        <v>206523752</v>
      </c>
      <c r="J14" s="16" t="s">
        <v>1</v>
      </c>
      <c r="K14" s="17" t="s">
        <v>0</v>
      </c>
      <c r="L14" s="17" t="s">
        <v>38</v>
      </c>
    </row>
    <row r="15" spans="1:12" s="4" customFormat="1" ht="12" customHeight="1">
      <c r="A15" s="39" t="s">
        <v>40</v>
      </c>
      <c r="B15" s="39"/>
      <c r="C15" s="39"/>
      <c r="D15" s="53">
        <f>SUM(D3:D14)</f>
        <v>186782</v>
      </c>
      <c r="E15" s="60">
        <f>SUM(E3:E14)</f>
        <v>1990.1680000000001</v>
      </c>
      <c r="F15" s="36"/>
      <c r="G15" s="37"/>
      <c r="H15" s="37"/>
      <c r="I15" s="37"/>
      <c r="J15" s="37"/>
      <c r="K15" s="37"/>
      <c r="L15" s="38"/>
    </row>
    <row r="16" spans="1:12" s="4" customFormat="1" ht="12" customHeight="1">
      <c r="A16" s="31" t="s">
        <v>46</v>
      </c>
      <c r="B16" s="10" t="s">
        <v>48</v>
      </c>
      <c r="C16" s="23" t="s">
        <v>49</v>
      </c>
      <c r="D16" s="54">
        <v>25056</v>
      </c>
      <c r="E16" s="61">
        <v>263.446</v>
      </c>
      <c r="F16" s="9" t="s">
        <v>51</v>
      </c>
      <c r="G16" s="35" t="s">
        <v>59</v>
      </c>
      <c r="H16" s="35"/>
      <c r="I16" s="10">
        <v>207209523</v>
      </c>
      <c r="J16" s="22" t="s">
        <v>1</v>
      </c>
      <c r="K16" s="17" t="s">
        <v>0</v>
      </c>
      <c r="L16" s="11"/>
    </row>
    <row r="17" spans="1:12" s="4" customFormat="1" ht="12" customHeight="1">
      <c r="A17" s="31"/>
      <c r="B17" s="10" t="s">
        <v>47</v>
      </c>
      <c r="C17" s="23" t="s">
        <v>50</v>
      </c>
      <c r="D17" s="54">
        <v>27894</v>
      </c>
      <c r="E17" s="62">
        <v>293.285</v>
      </c>
      <c r="F17" s="9" t="s">
        <v>51</v>
      </c>
      <c r="G17" s="35" t="s">
        <v>59</v>
      </c>
      <c r="H17" s="35"/>
      <c r="I17" s="10">
        <v>206523736</v>
      </c>
      <c r="J17" s="10" t="s">
        <v>1</v>
      </c>
      <c r="K17" s="17" t="s">
        <v>0</v>
      </c>
      <c r="L17" s="11"/>
    </row>
    <row r="18" spans="1:12" ht="12" customHeight="1">
      <c r="A18" s="25" t="s">
        <v>52</v>
      </c>
      <c r="B18" s="10" t="s">
        <v>53</v>
      </c>
      <c r="C18" s="23" t="s">
        <v>56</v>
      </c>
      <c r="D18" s="54">
        <v>5462</v>
      </c>
      <c r="E18" s="61">
        <v>57.406</v>
      </c>
      <c r="F18" s="9" t="s">
        <v>51</v>
      </c>
      <c r="G18" s="35" t="s">
        <v>59</v>
      </c>
      <c r="H18" s="35"/>
      <c r="I18" s="10">
        <v>320758927</v>
      </c>
      <c r="J18" s="22" t="s">
        <v>1</v>
      </c>
      <c r="K18" s="17" t="s">
        <v>0</v>
      </c>
      <c r="L18" s="11"/>
    </row>
    <row r="19" spans="1:12" ht="12" customHeight="1">
      <c r="A19" s="26"/>
      <c r="B19" s="10" t="s">
        <v>54</v>
      </c>
      <c r="C19" s="23" t="s">
        <v>55</v>
      </c>
      <c r="D19" s="54">
        <v>13003</v>
      </c>
      <c r="E19" s="61">
        <v>141.184</v>
      </c>
      <c r="F19" s="9" t="s">
        <v>51</v>
      </c>
      <c r="G19" s="35" t="s">
        <v>59</v>
      </c>
      <c r="H19" s="35"/>
      <c r="I19" s="10">
        <v>5510358</v>
      </c>
      <c r="J19" s="22" t="s">
        <v>1</v>
      </c>
      <c r="K19" s="17" t="s">
        <v>0</v>
      </c>
      <c r="L19" s="11"/>
    </row>
    <row r="20" spans="1:12" ht="12" customHeight="1">
      <c r="A20" s="26"/>
      <c r="B20" s="10" t="s">
        <v>57</v>
      </c>
      <c r="C20" s="23" t="s">
        <v>58</v>
      </c>
      <c r="D20" s="54">
        <v>18491</v>
      </c>
      <c r="E20" s="61">
        <v>194.355</v>
      </c>
      <c r="F20" s="9" t="s">
        <v>51</v>
      </c>
      <c r="G20" s="35" t="s">
        <v>59</v>
      </c>
      <c r="H20" s="35"/>
      <c r="I20" s="10">
        <v>3537460</v>
      </c>
      <c r="J20" s="22" t="s">
        <v>1</v>
      </c>
      <c r="K20" s="17" t="s">
        <v>0</v>
      </c>
      <c r="L20" s="11"/>
    </row>
    <row r="21" spans="1:12" ht="12" customHeight="1">
      <c r="A21" s="27"/>
      <c r="B21" s="17" t="s">
        <v>67</v>
      </c>
      <c r="C21" s="14" t="s">
        <v>68</v>
      </c>
      <c r="D21" s="52">
        <v>18508</v>
      </c>
      <c r="E21" s="63">
        <v>199.481</v>
      </c>
      <c r="F21" s="47" t="s">
        <v>51</v>
      </c>
      <c r="G21" s="48" t="s">
        <v>59</v>
      </c>
      <c r="H21" s="48"/>
      <c r="I21" s="17">
        <v>207709175</v>
      </c>
      <c r="J21" s="49" t="s">
        <v>1</v>
      </c>
      <c r="K21" s="17" t="s">
        <v>0</v>
      </c>
      <c r="L21" s="11"/>
    </row>
    <row r="22" spans="1:12" ht="12" customHeight="1">
      <c r="A22" s="42" t="s">
        <v>40</v>
      </c>
      <c r="B22" s="42"/>
      <c r="C22" s="42"/>
      <c r="D22" s="53">
        <f>SUM(D16:D21)</f>
        <v>108414</v>
      </c>
      <c r="E22" s="64">
        <f>SUM(E16:E21)</f>
        <v>1149.157</v>
      </c>
      <c r="F22" s="43"/>
      <c r="G22" s="44"/>
      <c r="H22" s="44"/>
      <c r="I22" s="44"/>
      <c r="J22" s="44"/>
      <c r="K22" s="44"/>
      <c r="L22" s="45"/>
    </row>
    <row r="23" spans="3:8" ht="12" customHeight="1">
      <c r="C23" s="8"/>
      <c r="E23" s="65"/>
      <c r="F23" s="1"/>
      <c r="G23" s="1"/>
      <c r="H23" s="1"/>
    </row>
    <row r="24" spans="1:12" ht="12" customHeight="1" thickBot="1">
      <c r="A24" s="39" t="s">
        <v>61</v>
      </c>
      <c r="B24" s="39"/>
      <c r="C24" s="39"/>
      <c r="D24" s="55">
        <f>+D22+D15</f>
        <v>295196</v>
      </c>
      <c r="E24" s="66">
        <f>+E22+E15</f>
        <v>3139.325</v>
      </c>
      <c r="F24" s="46"/>
      <c r="G24" s="46"/>
      <c r="H24" s="46"/>
      <c r="I24" s="46"/>
      <c r="J24" s="46"/>
      <c r="K24" s="46"/>
      <c r="L24" s="46"/>
    </row>
    <row r="25" spans="3:8" ht="11.25">
      <c r="C25" s="8"/>
      <c r="F25" s="1"/>
      <c r="G25" s="1"/>
      <c r="H25" s="1"/>
    </row>
    <row r="26" spans="4:8" ht="11.25">
      <c r="D26" s="8" t="s">
        <v>71</v>
      </c>
      <c r="F26" s="1"/>
      <c r="G26" s="1"/>
      <c r="H26" s="1"/>
    </row>
    <row r="27" spans="3:8" ht="11.25">
      <c r="C27" s="8"/>
      <c r="F27" s="1"/>
      <c r="G27" s="1"/>
      <c r="H27" s="1"/>
    </row>
    <row r="28" spans="3:8" ht="11.25">
      <c r="C28" s="8"/>
      <c r="F28" s="1"/>
      <c r="G28" s="1"/>
      <c r="H28" s="1"/>
    </row>
    <row r="29" spans="2:8" ht="11.25">
      <c r="B29" s="3" t="s">
        <v>62</v>
      </c>
      <c r="C29" s="8"/>
      <c r="F29" s="1"/>
      <c r="G29" s="1"/>
      <c r="H29" s="1"/>
    </row>
    <row r="30" spans="3:8" ht="11.25">
      <c r="C30" s="8"/>
      <c r="F30" s="1"/>
      <c r="G30" s="1"/>
      <c r="H30" s="1"/>
    </row>
    <row r="31" spans="3:8" ht="11.25">
      <c r="C31" s="8"/>
      <c r="F31" s="1"/>
      <c r="G31" s="1"/>
      <c r="H31" s="1"/>
    </row>
    <row r="32" spans="3:8" ht="11.25">
      <c r="C32" s="8"/>
      <c r="F32" s="1"/>
      <c r="G32" s="1"/>
      <c r="H32" s="1"/>
    </row>
    <row r="33" spans="3:8" ht="11.25">
      <c r="C33" s="8"/>
      <c r="F33" s="1"/>
      <c r="G33" s="1"/>
      <c r="H33" s="1"/>
    </row>
    <row r="34" spans="3:8" ht="11.25">
      <c r="C34" s="8"/>
      <c r="F34" s="1"/>
      <c r="G34" s="1"/>
      <c r="H34" s="1"/>
    </row>
  </sheetData>
  <sheetProtection/>
  <mergeCells count="40">
    <mergeCell ref="G18:H18"/>
    <mergeCell ref="G19:H19"/>
    <mergeCell ref="G20:H20"/>
    <mergeCell ref="A22:C22"/>
    <mergeCell ref="F22:L22"/>
    <mergeCell ref="A24:C24"/>
    <mergeCell ref="F24:L24"/>
    <mergeCell ref="G13:H13"/>
    <mergeCell ref="G10:H11"/>
    <mergeCell ref="A10:A14"/>
    <mergeCell ref="G14:H14"/>
    <mergeCell ref="B10:B11"/>
    <mergeCell ref="G12:H12"/>
    <mergeCell ref="A16:A17"/>
    <mergeCell ref="A3:A9"/>
    <mergeCell ref="B3:B4"/>
    <mergeCell ref="A1:A2"/>
    <mergeCell ref="G16:H16"/>
    <mergeCell ref="G17:H17"/>
    <mergeCell ref="F15:L15"/>
    <mergeCell ref="A15:C15"/>
    <mergeCell ref="C1:C2"/>
    <mergeCell ref="F1:F2"/>
    <mergeCell ref="B6:B7"/>
    <mergeCell ref="B1:B2"/>
    <mergeCell ref="G3:H4"/>
    <mergeCell ref="G5:H5"/>
    <mergeCell ref="G6:H6"/>
    <mergeCell ref="G1:H1"/>
    <mergeCell ref="D1:D2"/>
    <mergeCell ref="E1:E2"/>
    <mergeCell ref="G8:H8"/>
    <mergeCell ref="G9:H9"/>
    <mergeCell ref="G7:H7"/>
    <mergeCell ref="A18:A21"/>
    <mergeCell ref="G21:H21"/>
    <mergeCell ref="L1:L2"/>
    <mergeCell ref="I1:I2"/>
    <mergeCell ref="J1:J2"/>
    <mergeCell ref="K1:K2"/>
  </mergeCells>
  <printOptions horizontalCentered="1"/>
  <pageMargins left="0.2" right="0.22" top="0.68" bottom="0.1968503937007874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Jmeno</dc:creator>
  <cp:keywords/>
  <dc:description/>
  <cp:lastModifiedBy>Motal</cp:lastModifiedBy>
  <cp:lastPrinted>2011-12-15T06:44:45Z</cp:lastPrinted>
  <dcterms:created xsi:type="dcterms:W3CDTF">2011-08-30T07:39:04Z</dcterms:created>
  <dcterms:modified xsi:type="dcterms:W3CDTF">2013-02-07T12:29:34Z</dcterms:modified>
  <cp:category/>
  <cp:version/>
  <cp:contentType/>
  <cp:contentStatus/>
</cp:coreProperties>
</file>