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TEL_Telocvicna Skoly\14_soutezni podminky k uverejneni\P_12 Tabulka bilanci_vzor k vyplnění\"/>
    </mc:Choice>
  </mc:AlternateContent>
  <xr:revisionPtr revIDLastSave="0" documentId="13_ncr:1_{0C82D62F-6597-4D46-842E-0B028BCAD6B4}" xr6:coauthVersionLast="47" xr6:coauthVersionMax="47" xr10:uidLastSave="{00000000-0000-0000-0000-000000000000}"/>
  <bookViews>
    <workbookView xWindow="-108" yWindow="-108" windowWidth="24792" windowHeight="13320" xr2:uid="{00000000-000D-0000-FFFF-FFFF00000000}"/>
  </bookViews>
  <sheets>
    <sheet name="Bilance" sheetId="1" r:id="rId1"/>
  </sheets>
  <definedNames>
    <definedName name="_xlnm.Print_Area" localSheetId="0">Bilance!$A$1:$I$88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67" i="1" l="1"/>
  <c r="H56" i="1"/>
  <c r="H55" i="1"/>
  <c r="H66" i="1"/>
  <c r="H65" i="1"/>
  <c r="D59" i="1"/>
  <c r="H36" i="1"/>
  <c r="H37" i="1" s="1"/>
  <c r="H35" i="1"/>
  <c r="F37" i="1"/>
  <c r="D37" i="1"/>
  <c r="H28" i="1"/>
  <c r="H27" i="1"/>
  <c r="D29" i="1"/>
  <c r="F29" i="1"/>
  <c r="H17" i="1"/>
  <c r="H16" i="1"/>
  <c r="H34" i="1"/>
  <c r="H33" i="1"/>
  <c r="H32" i="1"/>
  <c r="E37" i="1" l="1"/>
  <c r="H54" i="1"/>
  <c r="H53" i="1"/>
  <c r="H57" i="1" l="1"/>
  <c r="H52" i="1"/>
  <c r="H51" i="1"/>
  <c r="H50" i="1"/>
  <c r="H49" i="1"/>
  <c r="H64" i="1"/>
  <c r="H63" i="1"/>
  <c r="H62" i="1"/>
  <c r="H68" i="1" l="1"/>
  <c r="H26" i="1"/>
  <c r="H25" i="1"/>
  <c r="H24" i="1"/>
  <c r="H23" i="1"/>
  <c r="H22" i="1"/>
  <c r="H21" i="1"/>
  <c r="H29" i="1" s="1"/>
  <c r="H7" i="1"/>
  <c r="D18" i="1"/>
  <c r="D40" i="1" l="1"/>
  <c r="E29" i="1"/>
  <c r="H14" i="1" l="1"/>
  <c r="H12" i="1"/>
  <c r="H15" i="1"/>
  <c r="H9" i="1"/>
  <c r="H10" i="1"/>
  <c r="H11" i="1"/>
  <c r="H13" i="1"/>
  <c r="H8" i="1"/>
  <c r="F18" i="1"/>
  <c r="E18" i="1" s="1"/>
  <c r="H18" i="1" l="1"/>
  <c r="H42" i="1" s="1"/>
  <c r="H45" i="1" s="1"/>
  <c r="H70" i="1" s="1"/>
  <c r="H71" i="1" s="1"/>
  <c r="H72" i="1" s="1"/>
  <c r="F41" i="1"/>
  <c r="F45" i="1" s="1"/>
</calcChain>
</file>

<file path=xl/sharedStrings.xml><?xml version="1.0" encoding="utf-8"?>
<sst xmlns="http://schemas.openxmlformats.org/spreadsheetml/2006/main" count="172" uniqueCount="128">
  <si>
    <t>tělocvična</t>
  </si>
  <si>
    <t>chodby</t>
  </si>
  <si>
    <t>vstupní prostor</t>
  </si>
  <si>
    <t>školní jídelna</t>
  </si>
  <si>
    <t>školní kuchyně</t>
  </si>
  <si>
    <t>schodiště, výtah atd.</t>
  </si>
  <si>
    <t>vstupní prostory</t>
  </si>
  <si>
    <t>ochoz s tribunou</t>
  </si>
  <si>
    <t>nářaďovna</t>
  </si>
  <si>
    <t>WC tělocvična, úklid</t>
  </si>
  <si>
    <t>wc jídelna, úklid</t>
  </si>
  <si>
    <t>celkem čistá užitná plocha</t>
  </si>
  <si>
    <t>celkem hrubá podlažní plocha</t>
  </si>
  <si>
    <t>ČPP</t>
  </si>
  <si>
    <t>ČÁST TĚLOCVIČNA</t>
  </si>
  <si>
    <t>ČÁST JÍDELNA S KUCHYNÍ</t>
  </si>
  <si>
    <t>CELKEM</t>
  </si>
  <si>
    <t>HPP</t>
  </si>
  <si>
    <t>obestavěný objem stavby</t>
  </si>
  <si>
    <t>cena za jednotku orientační</t>
  </si>
  <si>
    <t>m2</t>
  </si>
  <si>
    <t>m3</t>
  </si>
  <si>
    <t>Kč/m3</t>
  </si>
  <si>
    <t>Kč/m2</t>
  </si>
  <si>
    <t>zahrada - plochy zeleně</t>
  </si>
  <si>
    <t>Řady a přípojky IS</t>
  </si>
  <si>
    <t>Celková plocha řešeného území</t>
  </si>
  <si>
    <t>VENKOVNÍ ÚPRAVY</t>
  </si>
  <si>
    <t>venkovní plochy bez úpravy</t>
  </si>
  <si>
    <t xml:space="preserve"> bez d.p.h.</t>
  </si>
  <si>
    <t>suma stavební náklady OBJEKT</t>
  </si>
  <si>
    <t>suma stavební náklady VENKOVNÍ ÚPRAVY</t>
  </si>
  <si>
    <t>plochy</t>
  </si>
  <si>
    <t>Ostatní</t>
  </si>
  <si>
    <t>suma komplet</t>
  </si>
  <si>
    <t>d.p.h.</t>
  </si>
  <si>
    <t>bez d.p.h.</t>
  </si>
  <si>
    <t>suma komplet včetně d.p.h.</t>
  </si>
  <si>
    <t>venkovní zpevněné plochy chodník</t>
  </si>
  <si>
    <t>venkovní zpevněné plochy ulice USB</t>
  </si>
  <si>
    <t>zastavěná plocha - viz objekt</t>
  </si>
  <si>
    <t>zahrada - dvůr ZŠ ulice Míru 64</t>
  </si>
  <si>
    <t>Technologie (dešťová voda)</t>
  </si>
  <si>
    <t>venkovní zpevněné plochy náměstí SMT</t>
  </si>
  <si>
    <t>OSTATNÍ</t>
  </si>
  <si>
    <t>šatny cvičenci</t>
  </si>
  <si>
    <t>šatna učitelé</t>
  </si>
  <si>
    <t>technické zázemí tělocvična</t>
  </si>
  <si>
    <t>technické zázemí jídelna</t>
  </si>
  <si>
    <t>4x 16 osob</t>
  </si>
  <si>
    <t>1x 4 osoby</t>
  </si>
  <si>
    <t>850 jídel/den</t>
  </si>
  <si>
    <t>školní klubovna</t>
  </si>
  <si>
    <t>TĚLOCVIČNA A JÍDELNA ZÁKLADNÍCH ŠKOL V CENTRU ROKYCAN</t>
  </si>
  <si>
    <t>m</t>
  </si>
  <si>
    <t>mb</t>
  </si>
  <si>
    <t>kpl</t>
  </si>
  <si>
    <t>Kč / kpl</t>
  </si>
  <si>
    <t>… dle návrhu</t>
  </si>
  <si>
    <t>Hrubá podlažní plocha</t>
  </si>
  <si>
    <t>konstrukční výška podlaží / objektu</t>
  </si>
  <si>
    <t>Čistá podlažní plocha</t>
  </si>
  <si>
    <t>KV</t>
  </si>
  <si>
    <t>Obestavěný objem stavby</t>
  </si>
  <si>
    <t>OOS</t>
  </si>
  <si>
    <t>HPP/ČPP</t>
  </si>
  <si>
    <t>Kč/kpl</t>
  </si>
  <si>
    <t>ozn.</t>
  </si>
  <si>
    <t>popis položky</t>
  </si>
  <si>
    <t>poznámka</t>
  </si>
  <si>
    <t>K01</t>
  </si>
  <si>
    <t>K02</t>
  </si>
  <si>
    <t>K03</t>
  </si>
  <si>
    <t>K04</t>
  </si>
  <si>
    <t>K05</t>
  </si>
  <si>
    <t>K06</t>
  </si>
  <si>
    <t>K07</t>
  </si>
  <si>
    <t>K08</t>
  </si>
  <si>
    <t>K</t>
  </si>
  <si>
    <t>T01</t>
  </si>
  <si>
    <t>T02</t>
  </si>
  <si>
    <t>T03</t>
  </si>
  <si>
    <t>T04</t>
  </si>
  <si>
    <t>T05</t>
  </si>
  <si>
    <t>T06</t>
  </si>
  <si>
    <t>T07</t>
  </si>
  <si>
    <t>T08</t>
  </si>
  <si>
    <t>T09</t>
  </si>
  <si>
    <t>T10</t>
  </si>
  <si>
    <t>T11</t>
  </si>
  <si>
    <t>T</t>
  </si>
  <si>
    <t>O01</t>
  </si>
  <si>
    <t>O02</t>
  </si>
  <si>
    <t>O03</t>
  </si>
  <si>
    <t>O04</t>
  </si>
  <si>
    <t>O05</t>
  </si>
  <si>
    <t>O</t>
  </si>
  <si>
    <t>jednotková cena za 1m2 dle zkušenosti Zpracovatele návrhu</t>
  </si>
  <si>
    <t>kapitola - suma za dodávku</t>
  </si>
  <si>
    <t>jednotková cena za kpl dle zkušenosti Zpracovatele návrhu</t>
  </si>
  <si>
    <t>jednotková cena za 1m3 dle zkušenosti Zpracovatele návrhu</t>
  </si>
  <si>
    <t>OBJEKT TĚLOCVIČNY A JÍDELNY ZÁKLADNÍCH ŠKOL CELKEM</t>
  </si>
  <si>
    <t>Označení položky / např. místnosti dle výkresové dokumentace návrhu</t>
  </si>
  <si>
    <t>EP01</t>
  </si>
  <si>
    <t>EP02</t>
  </si>
  <si>
    <t>EP03</t>
  </si>
  <si>
    <t>EP04</t>
  </si>
  <si>
    <t>EP05</t>
  </si>
  <si>
    <t>EP06</t>
  </si>
  <si>
    <t>EP07</t>
  </si>
  <si>
    <t>EP08</t>
  </si>
  <si>
    <t>EP09</t>
  </si>
  <si>
    <t>Kč/mb</t>
  </si>
  <si>
    <t>IS01</t>
  </si>
  <si>
    <t>IS02</t>
  </si>
  <si>
    <t>IS03</t>
  </si>
  <si>
    <t>Venkovní osvětlení</t>
  </si>
  <si>
    <t>Drobná architektura - parter</t>
  </si>
  <si>
    <t>IS04</t>
  </si>
  <si>
    <t>Rozsah položek bude upraven tak, aby odpovídal grafické části návrhu předloženému Zpracovatelem</t>
  </si>
  <si>
    <t>LEGENDA</t>
  </si>
  <si>
    <t>IS05</t>
  </si>
  <si>
    <t>IS06</t>
  </si>
  <si>
    <t>běžný metr</t>
  </si>
  <si>
    <t>Pole určená k vyplnění Zpracovatelem</t>
  </si>
  <si>
    <t>mb/kpl</t>
  </si>
  <si>
    <t>Kč/mb, Kč/kpl</t>
  </si>
  <si>
    <t>P_12 TABULKA BILANCÍ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</si>
</sst>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&quot;Kč&quot;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22"/>
      <color theme="1"/>
      <name val="Calibri"/>
      <family val="2"/>
      <charset val="238"/>
      <scheme val="minor"/>
    </font>
    <font>
      <sz val="22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</borders>
  <cellStyleXfs count="1">
    <xf numFmtId="0" fontId="0" fillId="0" borderId="0"/>
  </cellStyleXfs>
  <cellXfs count="54">
    <xf numFmtId="0" fontId="0" fillId="0" borderId="0" xfId="0"/>
    <xf numFmtId="0" fontId="1" fillId="0" borderId="0" xfId="0" applyFont="1"/>
    <xf numFmtId="0" fontId="0" fillId="2" borderId="0" xfId="0" applyFill="1"/>
    <xf numFmtId="0" fontId="1" fillId="2" borderId="0" xfId="0" applyFont="1" applyFill="1"/>
    <xf numFmtId="0" fontId="0" fillId="0" borderId="0" xfId="0" applyAlignment="1">
      <alignment horizontal="right"/>
    </xf>
    <xf numFmtId="164" fontId="0" fillId="0" borderId="0" xfId="0" applyNumberFormat="1"/>
    <xf numFmtId="3" fontId="0" fillId="0" borderId="0" xfId="0" applyNumberFormat="1"/>
    <xf numFmtId="3" fontId="1" fillId="0" borderId="0" xfId="0" applyNumberFormat="1" applyFont="1"/>
    <xf numFmtId="3" fontId="0" fillId="0" borderId="0" xfId="0" applyNumberFormat="1" applyAlignment="1">
      <alignment horizontal="right" indent="1"/>
    </xf>
    <xf numFmtId="3" fontId="1" fillId="2" borderId="0" xfId="0" applyNumberFormat="1" applyFont="1" applyFill="1" applyAlignment="1">
      <alignment horizontal="right" indent="1"/>
    </xf>
    <xf numFmtId="3" fontId="1" fillId="0" borderId="0" xfId="0" applyNumberFormat="1" applyFont="1" applyAlignment="1">
      <alignment horizontal="right" indent="1"/>
    </xf>
    <xf numFmtId="4" fontId="0" fillId="0" borderId="0" xfId="0" applyNumberFormat="1" applyAlignment="1">
      <alignment horizontal="right" indent="1"/>
    </xf>
    <xf numFmtId="4" fontId="1" fillId="2" borderId="0" xfId="0" applyNumberFormat="1" applyFont="1" applyFill="1" applyAlignment="1">
      <alignment horizontal="right" indent="1"/>
    </xf>
    <xf numFmtId="164" fontId="1" fillId="0" borderId="0" xfId="0" applyNumberFormat="1" applyFont="1"/>
    <xf numFmtId="164" fontId="1" fillId="2" borderId="0" xfId="0" applyNumberFormat="1" applyFont="1" applyFill="1"/>
    <xf numFmtId="0" fontId="0" fillId="0" borderId="0" xfId="0" applyAlignment="1">
      <alignment horizontal="right" indent="1"/>
    </xf>
    <xf numFmtId="14" fontId="0" fillId="0" borderId="0" xfId="0" applyNumberFormat="1"/>
    <xf numFmtId="0" fontId="1" fillId="0" borderId="1" xfId="0" applyFont="1" applyBorder="1"/>
    <xf numFmtId="0" fontId="0" fillId="0" borderId="1" xfId="0" applyBorder="1"/>
    <xf numFmtId="4" fontId="0" fillId="0" borderId="1" xfId="0" applyNumberFormat="1" applyBorder="1" applyAlignment="1">
      <alignment horizontal="right" indent="1"/>
    </xf>
    <xf numFmtId="3" fontId="0" fillId="0" borderId="1" xfId="0" applyNumberFormat="1" applyBorder="1"/>
    <xf numFmtId="3" fontId="0" fillId="0" borderId="1" xfId="0" applyNumberFormat="1" applyBorder="1" applyAlignment="1">
      <alignment horizontal="right" indent="1"/>
    </xf>
    <xf numFmtId="0" fontId="0" fillId="0" borderId="2" xfId="0" applyBorder="1"/>
    <xf numFmtId="0" fontId="1" fillId="0" borderId="3" xfId="0" applyFont="1" applyBorder="1"/>
    <xf numFmtId="164" fontId="1" fillId="0" borderId="3" xfId="0" applyNumberFormat="1" applyFont="1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164" fontId="1" fillId="0" borderId="1" xfId="0" applyNumberFormat="1" applyFont="1" applyBorder="1"/>
    <xf numFmtId="0" fontId="0" fillId="0" borderId="8" xfId="0" applyBorder="1"/>
    <xf numFmtId="4" fontId="1" fillId="0" borderId="0" xfId="0" applyNumberFormat="1" applyFont="1" applyAlignment="1">
      <alignment horizontal="right" indent="1"/>
    </xf>
    <xf numFmtId="0" fontId="0" fillId="3" borderId="0" xfId="0" applyFill="1"/>
    <xf numFmtId="3" fontId="0" fillId="3" borderId="0" xfId="0" applyNumberFormat="1" applyFill="1" applyAlignment="1">
      <alignment horizontal="right" indent="1"/>
    </xf>
    <xf numFmtId="4" fontId="1" fillId="0" borderId="1" xfId="0" applyNumberFormat="1" applyFont="1" applyBorder="1" applyAlignment="1">
      <alignment horizontal="right" indent="1"/>
    </xf>
    <xf numFmtId="3" fontId="1" fillId="0" borderId="1" xfId="0" applyNumberFormat="1" applyFont="1" applyBorder="1" applyAlignment="1">
      <alignment horizontal="right" indent="1"/>
    </xf>
    <xf numFmtId="0" fontId="1" fillId="3" borderId="0" xfId="0" applyFont="1" applyFill="1"/>
    <xf numFmtId="0" fontId="0" fillId="0" borderId="0" xfId="0" applyAlignment="1">
      <alignment horizontal="left" indent="1"/>
    </xf>
    <xf numFmtId="0" fontId="0" fillId="0" borderId="1" xfId="0" applyBorder="1" applyAlignment="1">
      <alignment horizontal="right" indent="1"/>
    </xf>
    <xf numFmtId="4" fontId="0" fillId="3" borderId="0" xfId="0" applyNumberFormat="1" applyFill="1" applyAlignment="1">
      <alignment horizontal="right" indent="1"/>
    </xf>
    <xf numFmtId="4" fontId="0" fillId="2" borderId="0" xfId="0" applyNumberFormat="1" applyFill="1" applyAlignment="1">
      <alignment horizontal="right" indent="1"/>
    </xf>
    <xf numFmtId="0" fontId="1" fillId="2" borderId="0" xfId="0" applyFont="1" applyFill="1" applyAlignment="1">
      <alignment horizontal="right" indent="1"/>
    </xf>
    <xf numFmtId="0" fontId="1" fillId="0" borderId="0" xfId="0" applyFont="1" applyAlignment="1">
      <alignment horizontal="right" indent="1"/>
    </xf>
    <xf numFmtId="0" fontId="1" fillId="0" borderId="1" xfId="0" applyFont="1" applyBorder="1" applyAlignment="1">
      <alignment horizontal="right" indent="1"/>
    </xf>
    <xf numFmtId="3" fontId="0" fillId="0" borderId="0" xfId="0" applyNumberFormat="1" applyAlignment="1">
      <alignment horizontal="left" indent="1"/>
    </xf>
    <xf numFmtId="164" fontId="0" fillId="0" borderId="0" xfId="0" applyNumberFormat="1" applyAlignment="1">
      <alignment horizontal="left" indent="1"/>
    </xf>
    <xf numFmtId="0" fontId="2" fillId="0" borderId="9" xfId="0" applyFont="1" applyBorder="1" applyAlignment="1">
      <alignment vertical="center"/>
    </xf>
    <xf numFmtId="0" fontId="3" fillId="0" borderId="2" xfId="0" applyFont="1" applyBorder="1" applyAlignment="1">
      <alignment vertical="center"/>
    </xf>
    <xf numFmtId="0" fontId="0" fillId="0" borderId="3" xfId="0" applyBorder="1"/>
    <xf numFmtId="0" fontId="0" fillId="0" borderId="3" xfId="0" applyBorder="1" applyAlignment="1">
      <alignment horizontal="right"/>
    </xf>
    <xf numFmtId="0" fontId="0" fillId="0" borderId="4" xfId="0" applyBorder="1" applyAlignment="1">
      <alignment horizontal="right"/>
    </xf>
    <xf numFmtId="0" fontId="4" fillId="0" borderId="7" xfId="0" applyFont="1" applyBorder="1" applyAlignment="1">
      <alignment vertical="center"/>
    </xf>
    <xf numFmtId="14" fontId="0" fillId="0" borderId="1" xfId="0" applyNumberFormat="1" applyBorder="1"/>
    <xf numFmtId="14" fontId="0" fillId="0" borderId="8" xfId="0" applyNumberFormat="1" applyBorder="1"/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94"/>
  <sheetViews>
    <sheetView tabSelected="1" view="pageBreakPreview" zoomScaleNormal="100" zoomScaleSheetLayoutView="100" workbookViewId="0"/>
  </sheetViews>
  <sheetFormatPr defaultRowHeight="14.4" x14ac:dyDescent="0.3"/>
  <cols>
    <col min="1" max="1" width="6.77734375" customWidth="1"/>
    <col min="2" max="2" width="35.77734375" customWidth="1"/>
    <col min="3" max="3" width="12.6640625" customWidth="1"/>
    <col min="5" max="5" width="10.6640625" customWidth="1"/>
    <col min="6" max="6" width="15.6640625" customWidth="1"/>
    <col min="7" max="7" width="12.77734375" customWidth="1"/>
    <col min="8" max="8" width="15.6640625" customWidth="1"/>
    <col min="9" max="9" width="7.6640625" customWidth="1"/>
    <col min="11" max="11" width="15.6640625" customWidth="1"/>
  </cols>
  <sheetData>
    <row r="1" spans="1:9" ht="30" customHeight="1" x14ac:dyDescent="0.3">
      <c r="A1" s="47" t="s">
        <v>127</v>
      </c>
      <c r="B1" s="48"/>
      <c r="C1" s="48"/>
      <c r="D1" s="48"/>
      <c r="E1" s="48"/>
      <c r="F1" s="48"/>
      <c r="G1" s="48"/>
      <c r="H1" s="49"/>
      <c r="I1" s="50"/>
    </row>
    <row r="2" spans="1:9" ht="17.399999999999999" customHeight="1" x14ac:dyDescent="0.3">
      <c r="A2" s="51" t="s">
        <v>53</v>
      </c>
      <c r="B2" s="18"/>
      <c r="C2" s="18"/>
      <c r="D2" s="18"/>
      <c r="E2" s="18"/>
      <c r="F2" s="18"/>
      <c r="G2" s="18"/>
      <c r="H2" s="52"/>
      <c r="I2" s="53"/>
    </row>
    <row r="3" spans="1:9" ht="15" customHeight="1" x14ac:dyDescent="0.3">
      <c r="A3" s="46"/>
      <c r="H3" s="16"/>
      <c r="I3" s="16"/>
    </row>
    <row r="4" spans="1:9" x14ac:dyDescent="0.3">
      <c r="A4" t="s">
        <v>67</v>
      </c>
      <c r="B4" t="s">
        <v>68</v>
      </c>
      <c r="C4" t="s">
        <v>69</v>
      </c>
      <c r="D4" s="4" t="s">
        <v>13</v>
      </c>
      <c r="E4" s="15" t="s">
        <v>65</v>
      </c>
      <c r="F4" s="15" t="s">
        <v>17</v>
      </c>
      <c r="G4" s="15" t="s">
        <v>62</v>
      </c>
      <c r="H4" s="15" t="s">
        <v>64</v>
      </c>
    </row>
    <row r="5" spans="1:9" x14ac:dyDescent="0.3">
      <c r="D5" s="4" t="s">
        <v>20</v>
      </c>
      <c r="E5" s="15"/>
      <c r="F5" s="15" t="s">
        <v>20</v>
      </c>
      <c r="G5" s="15" t="s">
        <v>54</v>
      </c>
      <c r="H5" s="15" t="s">
        <v>21</v>
      </c>
    </row>
    <row r="6" spans="1:9" x14ac:dyDescent="0.3">
      <c r="A6" s="17" t="s">
        <v>14</v>
      </c>
      <c r="B6" s="18"/>
      <c r="C6" s="18"/>
      <c r="D6" s="18"/>
      <c r="E6" s="19"/>
      <c r="F6" s="18"/>
      <c r="G6" s="38"/>
      <c r="H6" s="38"/>
      <c r="I6" s="18"/>
    </row>
    <row r="7" spans="1:9" x14ac:dyDescent="0.3">
      <c r="A7" s="32" t="s">
        <v>79</v>
      </c>
      <c r="B7" s="32" t="s">
        <v>6</v>
      </c>
      <c r="D7" s="33">
        <v>1</v>
      </c>
      <c r="E7" s="11"/>
      <c r="F7" s="33">
        <v>2</v>
      </c>
      <c r="G7" s="39">
        <v>1</v>
      </c>
      <c r="H7" s="8">
        <f>PRODUCT(F7,G7)</f>
        <v>2</v>
      </c>
    </row>
    <row r="8" spans="1:9" x14ac:dyDescent="0.3">
      <c r="A8" s="32" t="s">
        <v>80</v>
      </c>
      <c r="B8" s="32" t="s">
        <v>0</v>
      </c>
      <c r="D8" s="33">
        <v>0</v>
      </c>
      <c r="E8" s="11"/>
      <c r="F8" s="33">
        <v>0</v>
      </c>
      <c r="G8" s="39">
        <v>1</v>
      </c>
      <c r="H8" s="8">
        <f t="shared" ref="H8:H15" si="0">PRODUCT(F8,G8)</f>
        <v>0</v>
      </c>
    </row>
    <row r="9" spans="1:9" x14ac:dyDescent="0.3">
      <c r="A9" s="32" t="s">
        <v>81</v>
      </c>
      <c r="B9" s="32" t="s">
        <v>8</v>
      </c>
      <c r="D9" s="33">
        <v>0</v>
      </c>
      <c r="E9" s="11"/>
      <c r="F9" s="33">
        <v>0</v>
      </c>
      <c r="G9" s="39">
        <v>1</v>
      </c>
      <c r="H9" s="8">
        <f t="shared" si="0"/>
        <v>0</v>
      </c>
    </row>
    <row r="10" spans="1:9" x14ac:dyDescent="0.3">
      <c r="A10" s="32" t="s">
        <v>82</v>
      </c>
      <c r="B10" s="32" t="s">
        <v>45</v>
      </c>
      <c r="C10" t="s">
        <v>49</v>
      </c>
      <c r="D10" s="33">
        <v>0</v>
      </c>
      <c r="E10" s="11"/>
      <c r="F10" s="33">
        <v>0</v>
      </c>
      <c r="G10" s="39">
        <v>1</v>
      </c>
      <c r="H10" s="8">
        <f t="shared" si="0"/>
        <v>0</v>
      </c>
    </row>
    <row r="11" spans="1:9" x14ac:dyDescent="0.3">
      <c r="A11" s="32" t="s">
        <v>83</v>
      </c>
      <c r="B11" s="32" t="s">
        <v>46</v>
      </c>
      <c r="C11" t="s">
        <v>50</v>
      </c>
      <c r="D11" s="33">
        <v>0</v>
      </c>
      <c r="E11" s="11"/>
      <c r="F11" s="33">
        <v>0</v>
      </c>
      <c r="G11" s="39">
        <v>1</v>
      </c>
      <c r="H11" s="8">
        <f t="shared" si="0"/>
        <v>0</v>
      </c>
    </row>
    <row r="12" spans="1:9" x14ac:dyDescent="0.3">
      <c r="A12" s="32" t="s">
        <v>84</v>
      </c>
      <c r="B12" s="32" t="s">
        <v>9</v>
      </c>
      <c r="D12" s="33">
        <v>0</v>
      </c>
      <c r="E12" s="11"/>
      <c r="F12" s="33">
        <v>0</v>
      </c>
      <c r="G12" s="39">
        <v>1</v>
      </c>
      <c r="H12" s="8">
        <f t="shared" si="0"/>
        <v>0</v>
      </c>
    </row>
    <row r="13" spans="1:9" x14ac:dyDescent="0.3">
      <c r="A13" s="32" t="s">
        <v>85</v>
      </c>
      <c r="B13" s="32" t="s">
        <v>1</v>
      </c>
      <c r="D13" s="33">
        <v>0</v>
      </c>
      <c r="E13" s="11"/>
      <c r="F13" s="33">
        <v>0</v>
      </c>
      <c r="G13" s="39">
        <v>1</v>
      </c>
      <c r="H13" s="8">
        <f t="shared" si="0"/>
        <v>0</v>
      </c>
    </row>
    <row r="14" spans="1:9" x14ac:dyDescent="0.3">
      <c r="A14" s="32" t="s">
        <v>86</v>
      </c>
      <c r="B14" s="32" t="s">
        <v>5</v>
      </c>
      <c r="D14" s="33">
        <v>0</v>
      </c>
      <c r="E14" s="11"/>
      <c r="F14" s="33">
        <v>0</v>
      </c>
      <c r="G14" s="39">
        <v>1</v>
      </c>
      <c r="H14" s="8">
        <f t="shared" si="0"/>
        <v>0</v>
      </c>
    </row>
    <row r="15" spans="1:9" x14ac:dyDescent="0.3">
      <c r="A15" s="32" t="s">
        <v>87</v>
      </c>
      <c r="B15" s="32" t="s">
        <v>7</v>
      </c>
      <c r="D15" s="33">
        <v>0</v>
      </c>
      <c r="E15" s="11"/>
      <c r="F15" s="33">
        <v>0</v>
      </c>
      <c r="G15" s="39">
        <v>1</v>
      </c>
      <c r="H15" s="8">
        <f t="shared" si="0"/>
        <v>0</v>
      </c>
    </row>
    <row r="16" spans="1:9" x14ac:dyDescent="0.3">
      <c r="A16" s="32" t="s">
        <v>88</v>
      </c>
      <c r="B16" s="32" t="s">
        <v>58</v>
      </c>
      <c r="D16" s="33">
        <v>0</v>
      </c>
      <c r="E16" s="11"/>
      <c r="F16" s="33">
        <v>0</v>
      </c>
      <c r="G16" s="39">
        <v>1</v>
      </c>
      <c r="H16" s="8">
        <f t="shared" ref="H16:H17" si="1">PRODUCT(F16,G16)</f>
        <v>0</v>
      </c>
    </row>
    <row r="17" spans="1:9" x14ac:dyDescent="0.3">
      <c r="A17" s="32" t="s">
        <v>89</v>
      </c>
      <c r="B17" s="32"/>
      <c r="D17" s="33">
        <v>0</v>
      </c>
      <c r="E17" s="11"/>
      <c r="F17" s="33">
        <v>0</v>
      </c>
      <c r="G17" s="39">
        <v>1</v>
      </c>
      <c r="H17" s="8">
        <f t="shared" si="1"/>
        <v>0</v>
      </c>
    </row>
    <row r="18" spans="1:9" x14ac:dyDescent="0.3">
      <c r="A18" s="3" t="s">
        <v>90</v>
      </c>
      <c r="B18" s="3" t="s">
        <v>16</v>
      </c>
      <c r="C18" s="3"/>
      <c r="D18" s="9">
        <f>SUM(D7:D15)</f>
        <v>1</v>
      </c>
      <c r="E18" s="12">
        <f>PRODUCT(F18/D18)</f>
        <v>2</v>
      </c>
      <c r="F18" s="9">
        <f>SUM(F7:F15)</f>
        <v>2</v>
      </c>
      <c r="G18" s="40"/>
      <c r="H18" s="9">
        <f>SUM(H7:H17)</f>
        <v>2</v>
      </c>
      <c r="I18" s="2"/>
    </row>
    <row r="19" spans="1:9" x14ac:dyDescent="0.3">
      <c r="D19" s="8"/>
      <c r="E19" s="11"/>
      <c r="F19" s="8"/>
      <c r="G19" s="11"/>
      <c r="H19" s="8"/>
    </row>
    <row r="20" spans="1:9" x14ac:dyDescent="0.3">
      <c r="A20" s="17" t="s">
        <v>15</v>
      </c>
      <c r="B20" s="18"/>
      <c r="C20" s="18"/>
      <c r="D20" s="21"/>
      <c r="E20" s="19"/>
      <c r="F20" s="21"/>
      <c r="G20" s="19"/>
      <c r="H20" s="21"/>
      <c r="I20" s="18"/>
    </row>
    <row r="21" spans="1:9" x14ac:dyDescent="0.3">
      <c r="A21" s="32" t="s">
        <v>70</v>
      </c>
      <c r="B21" s="32" t="s">
        <v>2</v>
      </c>
      <c r="D21" s="33">
        <v>1</v>
      </c>
      <c r="E21" s="11"/>
      <c r="F21" s="33">
        <v>2</v>
      </c>
      <c r="G21" s="39">
        <v>1</v>
      </c>
      <c r="H21" s="8">
        <f t="shared" ref="H21:H28" si="2">PRODUCT(F21,G21)</f>
        <v>2</v>
      </c>
    </row>
    <row r="22" spans="1:9" x14ac:dyDescent="0.3">
      <c r="A22" s="32" t="s">
        <v>71</v>
      </c>
      <c r="B22" s="32" t="s">
        <v>3</v>
      </c>
      <c r="D22" s="33">
        <v>0</v>
      </c>
      <c r="E22" s="11"/>
      <c r="F22" s="33">
        <v>0</v>
      </c>
      <c r="G22" s="39">
        <v>1</v>
      </c>
      <c r="H22" s="8">
        <f t="shared" si="2"/>
        <v>0</v>
      </c>
    </row>
    <row r="23" spans="1:9" x14ac:dyDescent="0.3">
      <c r="A23" s="32" t="s">
        <v>72</v>
      </c>
      <c r="B23" s="32" t="s">
        <v>4</v>
      </c>
      <c r="C23" t="s">
        <v>51</v>
      </c>
      <c r="D23" s="33">
        <v>0</v>
      </c>
      <c r="E23" s="11"/>
      <c r="F23" s="33">
        <v>0</v>
      </c>
      <c r="G23" s="39">
        <v>1</v>
      </c>
      <c r="H23" s="8">
        <f t="shared" si="2"/>
        <v>0</v>
      </c>
    </row>
    <row r="24" spans="1:9" x14ac:dyDescent="0.3">
      <c r="A24" s="32" t="s">
        <v>73</v>
      </c>
      <c r="B24" s="32" t="s">
        <v>10</v>
      </c>
      <c r="D24" s="33">
        <v>0</v>
      </c>
      <c r="E24" s="11"/>
      <c r="F24" s="33">
        <v>0</v>
      </c>
      <c r="G24" s="39">
        <v>1</v>
      </c>
      <c r="H24" s="8">
        <f t="shared" si="2"/>
        <v>0</v>
      </c>
    </row>
    <row r="25" spans="1:9" x14ac:dyDescent="0.3">
      <c r="A25" s="32" t="s">
        <v>74</v>
      </c>
      <c r="B25" s="32" t="s">
        <v>1</v>
      </c>
      <c r="D25" s="33">
        <v>0</v>
      </c>
      <c r="E25" s="11"/>
      <c r="F25" s="33">
        <v>0</v>
      </c>
      <c r="G25" s="39">
        <v>1</v>
      </c>
      <c r="H25" s="8">
        <f t="shared" si="2"/>
        <v>0</v>
      </c>
    </row>
    <row r="26" spans="1:9" x14ac:dyDescent="0.3">
      <c r="A26" s="32" t="s">
        <v>75</v>
      </c>
      <c r="B26" s="32" t="s">
        <v>5</v>
      </c>
      <c r="D26" s="33">
        <v>0</v>
      </c>
      <c r="E26" s="11"/>
      <c r="F26" s="33">
        <v>0</v>
      </c>
      <c r="G26" s="39">
        <v>1</v>
      </c>
      <c r="H26" s="8">
        <f t="shared" si="2"/>
        <v>0</v>
      </c>
    </row>
    <row r="27" spans="1:9" x14ac:dyDescent="0.3">
      <c r="A27" s="32" t="s">
        <v>76</v>
      </c>
      <c r="B27" s="32" t="s">
        <v>58</v>
      </c>
      <c r="D27" s="33">
        <v>0</v>
      </c>
      <c r="E27" s="11"/>
      <c r="F27" s="33">
        <v>0</v>
      </c>
      <c r="G27" s="39">
        <v>1</v>
      </c>
      <c r="H27" s="8">
        <f t="shared" si="2"/>
        <v>0</v>
      </c>
    </row>
    <row r="28" spans="1:9" x14ac:dyDescent="0.3">
      <c r="A28" s="32" t="s">
        <v>77</v>
      </c>
      <c r="B28" s="32"/>
      <c r="D28" s="33">
        <v>0</v>
      </c>
      <c r="E28" s="11"/>
      <c r="F28" s="33">
        <v>0</v>
      </c>
      <c r="G28" s="39">
        <v>1</v>
      </c>
      <c r="H28" s="8">
        <f t="shared" si="2"/>
        <v>0</v>
      </c>
    </row>
    <row r="29" spans="1:9" x14ac:dyDescent="0.3">
      <c r="A29" s="3" t="s">
        <v>78</v>
      </c>
      <c r="B29" s="3" t="s">
        <v>16</v>
      </c>
      <c r="C29" s="3"/>
      <c r="D29" s="9">
        <f>SUM(D21:D28)</f>
        <v>1</v>
      </c>
      <c r="E29" s="12">
        <f>PRODUCT(F29/D29)</f>
        <v>2</v>
      </c>
      <c r="F29" s="9">
        <f>SUM(F21:F28)</f>
        <v>2</v>
      </c>
      <c r="G29" s="41"/>
      <c r="H29" s="9">
        <f>SUM(H21:H28)</f>
        <v>2</v>
      </c>
      <c r="I29" s="3"/>
    </row>
    <row r="30" spans="1:9" x14ac:dyDescent="0.3">
      <c r="A30" s="1"/>
      <c r="B30" s="1"/>
      <c r="C30" s="1"/>
      <c r="D30" s="10"/>
      <c r="E30" s="31"/>
      <c r="F30" s="10"/>
      <c r="G30" s="42"/>
      <c r="H30" s="10"/>
      <c r="I30" s="1"/>
    </row>
    <row r="31" spans="1:9" x14ac:dyDescent="0.3">
      <c r="A31" s="17" t="s">
        <v>44</v>
      </c>
      <c r="B31" s="17"/>
      <c r="C31" s="17"/>
      <c r="D31" s="35"/>
      <c r="E31" s="34"/>
      <c r="F31" s="35"/>
      <c r="G31" s="43"/>
      <c r="H31" s="35"/>
      <c r="I31" s="17"/>
    </row>
    <row r="32" spans="1:9" x14ac:dyDescent="0.3">
      <c r="A32" s="32" t="s">
        <v>91</v>
      </c>
      <c r="B32" s="32" t="s">
        <v>52</v>
      </c>
      <c r="D32" s="33">
        <v>1</v>
      </c>
      <c r="E32" s="11"/>
      <c r="F32" s="33">
        <v>2</v>
      </c>
      <c r="G32" s="39">
        <v>1</v>
      </c>
      <c r="H32" s="8">
        <f t="shared" ref="H32" si="3">PRODUCT(F32,G32)</f>
        <v>2</v>
      </c>
      <c r="I32" s="1"/>
    </row>
    <row r="33" spans="1:9" x14ac:dyDescent="0.3">
      <c r="A33" s="32" t="s">
        <v>92</v>
      </c>
      <c r="B33" s="32" t="s">
        <v>48</v>
      </c>
      <c r="D33" s="33">
        <v>0</v>
      </c>
      <c r="E33" s="11"/>
      <c r="F33" s="33">
        <v>0</v>
      </c>
      <c r="G33" s="39">
        <v>1</v>
      </c>
      <c r="H33" s="8">
        <f t="shared" ref="H33:H36" si="4">PRODUCT(F33,G33)</f>
        <v>0</v>
      </c>
      <c r="I33" s="1"/>
    </row>
    <row r="34" spans="1:9" x14ac:dyDescent="0.3">
      <c r="A34" s="32" t="s">
        <v>93</v>
      </c>
      <c r="B34" s="32" t="s">
        <v>47</v>
      </c>
      <c r="D34" s="33">
        <v>0</v>
      </c>
      <c r="E34" s="11"/>
      <c r="F34" s="33">
        <v>0</v>
      </c>
      <c r="G34" s="39">
        <v>1</v>
      </c>
      <c r="H34" s="8">
        <f t="shared" si="4"/>
        <v>0</v>
      </c>
      <c r="I34" s="1"/>
    </row>
    <row r="35" spans="1:9" x14ac:dyDescent="0.3">
      <c r="A35" s="32" t="s">
        <v>94</v>
      </c>
      <c r="B35" s="32" t="s">
        <v>58</v>
      </c>
      <c r="D35" s="33">
        <v>0</v>
      </c>
      <c r="E35" s="11"/>
      <c r="F35" s="33">
        <v>0</v>
      </c>
      <c r="G35" s="39">
        <v>1</v>
      </c>
      <c r="H35" s="8">
        <f t="shared" si="4"/>
        <v>0</v>
      </c>
      <c r="I35" s="1"/>
    </row>
    <row r="36" spans="1:9" x14ac:dyDescent="0.3">
      <c r="A36" s="32" t="s">
        <v>95</v>
      </c>
      <c r="B36" s="32"/>
      <c r="D36" s="33">
        <v>0</v>
      </c>
      <c r="E36" s="11"/>
      <c r="F36" s="33">
        <v>0</v>
      </c>
      <c r="G36" s="39">
        <v>1</v>
      </c>
      <c r="H36" s="8">
        <f t="shared" si="4"/>
        <v>0</v>
      </c>
      <c r="I36" s="1"/>
    </row>
    <row r="37" spans="1:9" x14ac:dyDescent="0.3">
      <c r="A37" s="3" t="s">
        <v>96</v>
      </c>
      <c r="B37" s="3" t="s">
        <v>16</v>
      </c>
      <c r="C37" s="3"/>
      <c r="D37" s="9">
        <f>SUM(D32:D36)</f>
        <v>1</v>
      </c>
      <c r="E37" s="12">
        <f>PRODUCT(F37/D37)</f>
        <v>2</v>
      </c>
      <c r="F37" s="9">
        <f>SUM(F32:F36)</f>
        <v>2</v>
      </c>
      <c r="G37" s="41"/>
      <c r="H37" s="9">
        <f>SUM(H32:H36)</f>
        <v>2</v>
      </c>
      <c r="I37" s="3"/>
    </row>
    <row r="38" spans="1:9" x14ac:dyDescent="0.3">
      <c r="D38" s="6"/>
      <c r="F38" s="8"/>
      <c r="H38" s="6"/>
    </row>
    <row r="39" spans="1:9" x14ac:dyDescent="0.3">
      <c r="A39" s="17" t="s">
        <v>101</v>
      </c>
      <c r="B39" s="18"/>
      <c r="C39" s="18"/>
      <c r="D39" s="20"/>
      <c r="E39" s="18"/>
      <c r="F39" s="21"/>
      <c r="G39" s="18"/>
      <c r="H39" s="20"/>
      <c r="I39" s="18"/>
    </row>
    <row r="40" spans="1:9" x14ac:dyDescent="0.3">
      <c r="A40" t="s">
        <v>13</v>
      </c>
      <c r="B40" t="s">
        <v>11</v>
      </c>
      <c r="D40" s="7">
        <f>SUM(D29,D18,D37)</f>
        <v>3</v>
      </c>
      <c r="E40" s="1" t="s">
        <v>20</v>
      </c>
      <c r="F40" s="10"/>
      <c r="H40" s="6"/>
    </row>
    <row r="41" spans="1:9" x14ac:dyDescent="0.3">
      <c r="A41" t="s">
        <v>17</v>
      </c>
      <c r="B41" t="s">
        <v>12</v>
      </c>
      <c r="D41" s="7"/>
      <c r="E41" s="1"/>
      <c r="F41" s="10">
        <f>SUM(F18,F29,F37)</f>
        <v>6</v>
      </c>
      <c r="G41" s="37" t="s">
        <v>20</v>
      </c>
      <c r="H41" s="6"/>
    </row>
    <row r="42" spans="1:9" x14ac:dyDescent="0.3">
      <c r="A42" t="s">
        <v>64</v>
      </c>
      <c r="B42" t="s">
        <v>18</v>
      </c>
      <c r="D42" s="6"/>
      <c r="G42" s="37"/>
      <c r="H42" s="10">
        <f>SUM(H18,H29,H37)</f>
        <v>6</v>
      </c>
      <c r="I42" t="s">
        <v>21</v>
      </c>
    </row>
    <row r="43" spans="1:9" x14ac:dyDescent="0.3">
      <c r="B43" t="s">
        <v>19</v>
      </c>
      <c r="F43" s="33">
        <v>0</v>
      </c>
      <c r="G43" s="45" t="s">
        <v>23</v>
      </c>
      <c r="H43" s="33">
        <v>1</v>
      </c>
      <c r="I43" t="s">
        <v>22</v>
      </c>
    </row>
    <row r="44" spans="1:9" x14ac:dyDescent="0.3">
      <c r="F44" s="5"/>
      <c r="G44" s="5"/>
      <c r="H44" s="5"/>
    </row>
    <row r="45" spans="1:9" x14ac:dyDescent="0.3">
      <c r="A45" s="3"/>
      <c r="B45" s="3" t="s">
        <v>30</v>
      </c>
      <c r="C45" s="3"/>
      <c r="D45" s="3" t="s">
        <v>29</v>
      </c>
      <c r="E45" s="3"/>
      <c r="F45" s="14">
        <f>PRODUCT(F41,F43)</f>
        <v>0</v>
      </c>
      <c r="G45" s="14"/>
      <c r="H45" s="14">
        <f>PRODUCT(H42,H43)</f>
        <v>6</v>
      </c>
      <c r="I45" s="2"/>
    </row>
    <row r="47" spans="1:9" x14ac:dyDescent="0.3">
      <c r="A47" s="17" t="s">
        <v>27</v>
      </c>
      <c r="B47" s="18"/>
      <c r="C47" s="18"/>
      <c r="D47" s="20"/>
      <c r="E47" s="18"/>
      <c r="F47" s="18"/>
      <c r="G47" s="18"/>
      <c r="H47" s="18"/>
      <c r="I47" s="18"/>
    </row>
    <row r="48" spans="1:9" x14ac:dyDescent="0.3">
      <c r="A48" s="1" t="s">
        <v>32</v>
      </c>
      <c r="D48" s="8" t="s">
        <v>20</v>
      </c>
      <c r="F48" s="15" t="s">
        <v>23</v>
      </c>
    </row>
    <row r="49" spans="1:8" x14ac:dyDescent="0.3">
      <c r="A49" s="32" t="s">
        <v>103</v>
      </c>
      <c r="B49" s="32" t="s">
        <v>40</v>
      </c>
      <c r="D49" s="33">
        <v>1</v>
      </c>
      <c r="F49" s="33">
        <v>0</v>
      </c>
      <c r="G49" s="37"/>
      <c r="H49" s="13">
        <f t="shared" ref="H49:H57" si="5">PRODUCT(D49,F49)</f>
        <v>0</v>
      </c>
    </row>
    <row r="50" spans="1:8" x14ac:dyDescent="0.3">
      <c r="A50" s="32" t="s">
        <v>104</v>
      </c>
      <c r="B50" s="32" t="s">
        <v>24</v>
      </c>
      <c r="D50" s="33">
        <v>1</v>
      </c>
      <c r="F50" s="33">
        <v>1</v>
      </c>
      <c r="G50" s="45" t="s">
        <v>23</v>
      </c>
      <c r="H50" s="13">
        <f t="shared" si="5"/>
        <v>1</v>
      </c>
    </row>
    <row r="51" spans="1:8" x14ac:dyDescent="0.3">
      <c r="A51" s="32" t="s">
        <v>105</v>
      </c>
      <c r="B51" s="32" t="s">
        <v>39</v>
      </c>
      <c r="D51" s="33">
        <v>1</v>
      </c>
      <c r="F51" s="33">
        <v>1</v>
      </c>
      <c r="G51" s="45" t="s">
        <v>23</v>
      </c>
      <c r="H51" s="13">
        <f t="shared" si="5"/>
        <v>1</v>
      </c>
    </row>
    <row r="52" spans="1:8" x14ac:dyDescent="0.3">
      <c r="A52" s="32" t="s">
        <v>106</v>
      </c>
      <c r="B52" s="32" t="s">
        <v>38</v>
      </c>
      <c r="D52" s="33">
        <v>1</v>
      </c>
      <c r="F52" s="33">
        <v>1</v>
      </c>
      <c r="G52" s="45" t="s">
        <v>23</v>
      </c>
      <c r="H52" s="13">
        <f t="shared" si="5"/>
        <v>1</v>
      </c>
    </row>
    <row r="53" spans="1:8" x14ac:dyDescent="0.3">
      <c r="A53" s="32" t="s">
        <v>107</v>
      </c>
      <c r="B53" s="32" t="s">
        <v>43</v>
      </c>
      <c r="D53" s="33">
        <v>1</v>
      </c>
      <c r="F53" s="33">
        <v>1</v>
      </c>
      <c r="G53" s="45" t="s">
        <v>23</v>
      </c>
      <c r="H53" s="13">
        <f t="shared" si="5"/>
        <v>1</v>
      </c>
    </row>
    <row r="54" spans="1:8" x14ac:dyDescent="0.3">
      <c r="A54" s="32" t="s">
        <v>108</v>
      </c>
      <c r="B54" s="32" t="s">
        <v>41</v>
      </c>
      <c r="D54" s="33">
        <v>1</v>
      </c>
      <c r="F54" s="33">
        <v>1</v>
      </c>
      <c r="G54" s="45" t="s">
        <v>23</v>
      </c>
      <c r="H54" s="13">
        <f t="shared" si="5"/>
        <v>1</v>
      </c>
    </row>
    <row r="55" spans="1:8" x14ac:dyDescent="0.3">
      <c r="A55" s="32" t="s">
        <v>109</v>
      </c>
      <c r="B55" s="32" t="s">
        <v>58</v>
      </c>
      <c r="D55" s="33">
        <v>1</v>
      </c>
      <c r="F55" s="33">
        <v>1</v>
      </c>
      <c r="G55" s="45" t="s">
        <v>23</v>
      </c>
      <c r="H55" s="13">
        <f t="shared" si="5"/>
        <v>1</v>
      </c>
    </row>
    <row r="56" spans="1:8" x14ac:dyDescent="0.3">
      <c r="A56" s="32" t="s">
        <v>110</v>
      </c>
      <c r="B56" s="32"/>
      <c r="D56" s="33">
        <v>1</v>
      </c>
      <c r="F56" s="33">
        <v>1</v>
      </c>
      <c r="G56" s="45" t="s">
        <v>23</v>
      </c>
      <c r="H56" s="13">
        <f t="shared" si="5"/>
        <v>1</v>
      </c>
    </row>
    <row r="57" spans="1:8" x14ac:dyDescent="0.3">
      <c r="A57" s="32" t="s">
        <v>111</v>
      </c>
      <c r="B57" s="32" t="s">
        <v>28</v>
      </c>
      <c r="D57" s="33">
        <v>1</v>
      </c>
      <c r="F57" s="33">
        <v>1</v>
      </c>
      <c r="G57" s="45" t="s">
        <v>23</v>
      </c>
      <c r="H57" s="13">
        <f t="shared" si="5"/>
        <v>1</v>
      </c>
    </row>
    <row r="58" spans="1:8" x14ac:dyDescent="0.3">
      <c r="D58" s="8"/>
      <c r="F58" s="8"/>
      <c r="G58" s="45"/>
      <c r="H58" s="13"/>
    </row>
    <row r="59" spans="1:8" x14ac:dyDescent="0.3">
      <c r="A59" t="s">
        <v>26</v>
      </c>
      <c r="D59" s="8">
        <f>SUM(D49:D57)</f>
        <v>9</v>
      </c>
      <c r="E59">
        <v>6646</v>
      </c>
      <c r="F59" s="44" t="s">
        <v>20</v>
      </c>
      <c r="G59" s="37"/>
      <c r="H59" s="13"/>
    </row>
    <row r="60" spans="1:8" x14ac:dyDescent="0.3">
      <c r="D60" s="8"/>
      <c r="F60" s="8"/>
      <c r="G60" s="37"/>
      <c r="H60" s="13"/>
    </row>
    <row r="61" spans="1:8" x14ac:dyDescent="0.3">
      <c r="A61" s="1" t="s">
        <v>33</v>
      </c>
      <c r="D61" s="8" t="s">
        <v>125</v>
      </c>
      <c r="F61" s="8" t="s">
        <v>126</v>
      </c>
      <c r="G61" s="37"/>
      <c r="H61" s="13"/>
    </row>
    <row r="62" spans="1:8" x14ac:dyDescent="0.3">
      <c r="A62" s="32" t="s">
        <v>113</v>
      </c>
      <c r="B62" s="32" t="s">
        <v>25</v>
      </c>
      <c r="D62" s="33">
        <v>0</v>
      </c>
      <c r="E62" s="37" t="s">
        <v>55</v>
      </c>
      <c r="F62" s="33">
        <v>1</v>
      </c>
      <c r="G62" s="45" t="s">
        <v>112</v>
      </c>
      <c r="H62" s="13">
        <f t="shared" ref="H62:H67" si="6">PRODUCT(D62,F62)</f>
        <v>0</v>
      </c>
    </row>
    <row r="63" spans="1:8" x14ac:dyDescent="0.3">
      <c r="A63" s="32" t="s">
        <v>114</v>
      </c>
      <c r="B63" s="32" t="s">
        <v>42</v>
      </c>
      <c r="D63" s="33">
        <v>1</v>
      </c>
      <c r="E63" s="37" t="s">
        <v>56</v>
      </c>
      <c r="F63" s="33">
        <v>1</v>
      </c>
      <c r="G63" s="37" t="s">
        <v>57</v>
      </c>
      <c r="H63" s="13">
        <f t="shared" si="6"/>
        <v>1</v>
      </c>
    </row>
    <row r="64" spans="1:8" x14ac:dyDescent="0.3">
      <c r="A64" s="32" t="s">
        <v>115</v>
      </c>
      <c r="B64" s="32" t="s">
        <v>116</v>
      </c>
      <c r="D64" s="33">
        <v>1</v>
      </c>
      <c r="E64" s="37" t="s">
        <v>56</v>
      </c>
      <c r="F64" s="33">
        <v>1</v>
      </c>
      <c r="G64" s="37" t="s">
        <v>57</v>
      </c>
      <c r="H64" s="13">
        <f t="shared" si="6"/>
        <v>1</v>
      </c>
    </row>
    <row r="65" spans="1:9" x14ac:dyDescent="0.3">
      <c r="A65" s="32" t="s">
        <v>118</v>
      </c>
      <c r="B65" s="32" t="s">
        <v>117</v>
      </c>
      <c r="D65" s="33">
        <v>1</v>
      </c>
      <c r="E65" s="37" t="s">
        <v>56</v>
      </c>
      <c r="F65" s="33">
        <v>1</v>
      </c>
      <c r="G65" s="37" t="s">
        <v>57</v>
      </c>
      <c r="H65" s="13">
        <f t="shared" si="6"/>
        <v>1</v>
      </c>
    </row>
    <row r="66" spans="1:9" x14ac:dyDescent="0.3">
      <c r="A66" s="32" t="s">
        <v>121</v>
      </c>
      <c r="B66" s="32" t="s">
        <v>58</v>
      </c>
      <c r="D66" s="33">
        <v>1</v>
      </c>
      <c r="E66" s="37" t="s">
        <v>56</v>
      </c>
      <c r="F66" s="33">
        <v>1</v>
      </c>
      <c r="G66" s="37" t="s">
        <v>57</v>
      </c>
      <c r="H66" s="13">
        <f t="shared" si="6"/>
        <v>1</v>
      </c>
    </row>
    <row r="67" spans="1:9" x14ac:dyDescent="0.3">
      <c r="A67" s="32" t="s">
        <v>122</v>
      </c>
      <c r="B67" s="32"/>
      <c r="D67" s="33">
        <v>1</v>
      </c>
      <c r="E67" s="37" t="s">
        <v>56</v>
      </c>
      <c r="F67" s="33">
        <v>1</v>
      </c>
      <c r="G67" s="37" t="s">
        <v>57</v>
      </c>
      <c r="H67" s="13">
        <f t="shared" si="6"/>
        <v>1</v>
      </c>
    </row>
    <row r="68" spans="1:9" x14ac:dyDescent="0.3">
      <c r="A68" s="3"/>
      <c r="B68" s="3" t="s">
        <v>31</v>
      </c>
      <c r="C68" s="3"/>
      <c r="D68" s="3" t="s">
        <v>29</v>
      </c>
      <c r="E68" s="3"/>
      <c r="F68" s="14"/>
      <c r="G68" s="14"/>
      <c r="H68" s="14">
        <f>SUM(H49:H67)</f>
        <v>13</v>
      </c>
      <c r="I68" s="2"/>
    </row>
    <row r="70" spans="1:9" x14ac:dyDescent="0.3">
      <c r="A70" s="22"/>
      <c r="B70" s="23" t="s">
        <v>34</v>
      </c>
      <c r="C70" s="23"/>
      <c r="D70" s="23" t="s">
        <v>36</v>
      </c>
      <c r="E70" s="23"/>
      <c r="F70" s="23"/>
      <c r="G70" s="23"/>
      <c r="H70" s="24">
        <f>SUM(H45,H68)</f>
        <v>19</v>
      </c>
      <c r="I70" s="25"/>
    </row>
    <row r="71" spans="1:9" x14ac:dyDescent="0.3">
      <c r="A71" s="26"/>
      <c r="B71" t="s">
        <v>35</v>
      </c>
      <c r="E71" s="11">
        <v>0.21</v>
      </c>
      <c r="H71" s="5">
        <f>PRODUCT(H70,E71)</f>
        <v>3.9899999999999998</v>
      </c>
      <c r="I71" s="27"/>
    </row>
    <row r="72" spans="1:9" x14ac:dyDescent="0.3">
      <c r="A72" s="28"/>
      <c r="B72" s="17" t="s">
        <v>37</v>
      </c>
      <c r="C72" s="17"/>
      <c r="D72" s="17"/>
      <c r="E72" s="17"/>
      <c r="F72" s="17"/>
      <c r="G72" s="17"/>
      <c r="H72" s="29">
        <f>SUM(H70:H71)</f>
        <v>22.99</v>
      </c>
      <c r="I72" s="30"/>
    </row>
    <row r="73" spans="1:9" x14ac:dyDescent="0.3">
      <c r="B73" s="1"/>
      <c r="C73" s="1"/>
      <c r="D73" s="1"/>
      <c r="E73" s="1"/>
      <c r="F73" s="1"/>
      <c r="G73" s="1"/>
      <c r="H73" s="13"/>
    </row>
    <row r="74" spans="1:9" x14ac:dyDescent="0.3">
      <c r="A74" s="1" t="s">
        <v>120</v>
      </c>
      <c r="B74" s="1"/>
      <c r="C74" s="1"/>
      <c r="D74" s="1"/>
      <c r="E74" s="1"/>
      <c r="F74" s="1"/>
      <c r="G74" s="1"/>
      <c r="H74" s="13"/>
    </row>
    <row r="75" spans="1:9" x14ac:dyDescent="0.3">
      <c r="A75" s="36"/>
      <c r="B75" s="1" t="s">
        <v>119</v>
      </c>
      <c r="C75" s="1"/>
      <c r="D75" s="1"/>
      <c r="E75" s="1"/>
      <c r="F75" s="1"/>
      <c r="G75" s="1"/>
      <c r="H75" s="13"/>
    </row>
    <row r="76" spans="1:9" x14ac:dyDescent="0.3">
      <c r="A76" s="32"/>
      <c r="B76" s="1" t="s">
        <v>124</v>
      </c>
      <c r="C76" s="1"/>
      <c r="D76" s="1"/>
      <c r="E76" s="1"/>
      <c r="F76" s="1"/>
      <c r="G76" s="1"/>
      <c r="H76" s="13"/>
    </row>
    <row r="77" spans="1:9" x14ac:dyDescent="0.3">
      <c r="A77" t="s">
        <v>13</v>
      </c>
      <c r="B77" t="s">
        <v>61</v>
      </c>
      <c r="C77" s="1"/>
      <c r="D77" s="1"/>
      <c r="E77" s="1"/>
      <c r="F77" s="1"/>
      <c r="G77" s="1"/>
      <c r="H77" s="13"/>
    </row>
    <row r="78" spans="1:9" x14ac:dyDescent="0.3">
      <c r="A78" t="s">
        <v>17</v>
      </c>
      <c r="B78" t="s">
        <v>59</v>
      </c>
      <c r="C78" s="1"/>
      <c r="D78" s="1"/>
      <c r="E78" s="1"/>
      <c r="F78" s="1"/>
      <c r="G78" s="1"/>
      <c r="H78" s="13"/>
    </row>
    <row r="79" spans="1:9" x14ac:dyDescent="0.3">
      <c r="A79" t="s">
        <v>62</v>
      </c>
      <c r="B79" t="s">
        <v>60</v>
      </c>
      <c r="C79" s="1"/>
      <c r="D79" s="1"/>
      <c r="E79" s="1"/>
      <c r="F79" s="1"/>
      <c r="G79" s="1"/>
      <c r="H79" s="13"/>
    </row>
    <row r="80" spans="1:9" x14ac:dyDescent="0.3">
      <c r="A80" t="s">
        <v>64</v>
      </c>
      <c r="B80" t="s">
        <v>63</v>
      </c>
      <c r="C80" s="1"/>
      <c r="D80" s="1"/>
      <c r="E80" s="1"/>
      <c r="F80" s="1"/>
      <c r="G80" s="1"/>
      <c r="H80" s="13"/>
    </row>
    <row r="81" spans="1:11" x14ac:dyDescent="0.3">
      <c r="A81" t="s">
        <v>67</v>
      </c>
      <c r="B81" t="s">
        <v>102</v>
      </c>
      <c r="C81" s="1"/>
      <c r="D81" s="1"/>
      <c r="E81" s="1"/>
      <c r="F81" s="1"/>
      <c r="G81" s="1"/>
      <c r="H81" s="13"/>
    </row>
    <row r="82" spans="1:11" x14ac:dyDescent="0.3">
      <c r="A82" t="s">
        <v>56</v>
      </c>
      <c r="B82" t="s">
        <v>98</v>
      </c>
      <c r="C82" s="1"/>
      <c r="D82" s="1"/>
      <c r="E82" s="1"/>
      <c r="F82" s="1"/>
      <c r="G82" s="1"/>
      <c r="H82" s="13"/>
    </row>
    <row r="83" spans="1:11" x14ac:dyDescent="0.3">
      <c r="A83" t="s">
        <v>55</v>
      </c>
      <c r="B83" t="s">
        <v>123</v>
      </c>
      <c r="C83" s="1"/>
      <c r="D83" s="1"/>
      <c r="E83" s="1"/>
      <c r="F83" s="1"/>
      <c r="G83" s="1"/>
      <c r="H83" s="13"/>
    </row>
    <row r="84" spans="1:11" x14ac:dyDescent="0.3">
      <c r="C84" s="1"/>
      <c r="D84" s="1"/>
      <c r="E84" s="1"/>
      <c r="F84" s="1"/>
      <c r="G84" s="1"/>
      <c r="H84" s="13"/>
    </row>
    <row r="85" spans="1:11" x14ac:dyDescent="0.3">
      <c r="A85" t="s">
        <v>23</v>
      </c>
      <c r="B85" t="s">
        <v>97</v>
      </c>
      <c r="C85" s="1"/>
      <c r="D85" s="1"/>
      <c r="E85" s="1"/>
      <c r="F85" s="1"/>
      <c r="G85" s="1"/>
      <c r="H85" s="13"/>
    </row>
    <row r="86" spans="1:11" x14ac:dyDescent="0.3">
      <c r="A86" t="s">
        <v>22</v>
      </c>
      <c r="B86" t="s">
        <v>100</v>
      </c>
      <c r="C86" s="1"/>
      <c r="D86" s="1"/>
      <c r="E86" s="1"/>
      <c r="F86" s="1"/>
      <c r="G86" s="1"/>
      <c r="H86" s="13"/>
    </row>
    <row r="87" spans="1:11" x14ac:dyDescent="0.3">
      <c r="A87" t="s">
        <v>66</v>
      </c>
      <c r="B87" t="s">
        <v>99</v>
      </c>
      <c r="C87" s="1"/>
      <c r="D87" s="1"/>
      <c r="E87" s="1"/>
      <c r="F87" s="1"/>
      <c r="G87" s="1"/>
      <c r="H87" s="13"/>
    </row>
    <row r="88" spans="1:11" x14ac:dyDescent="0.3">
      <c r="B88" s="1"/>
      <c r="C88" s="1"/>
      <c r="D88" s="1"/>
      <c r="E88" s="1"/>
      <c r="F88" s="1"/>
      <c r="G88" s="1"/>
      <c r="H88" s="13"/>
    </row>
    <row r="89" spans="1:11" x14ac:dyDescent="0.3">
      <c r="C89" s="1"/>
      <c r="D89" s="1"/>
      <c r="E89" s="1"/>
      <c r="F89" s="1"/>
      <c r="G89" s="1"/>
      <c r="H89" s="13"/>
    </row>
    <row r="90" spans="1:11" x14ac:dyDescent="0.3">
      <c r="C90" s="1"/>
      <c r="D90" s="1"/>
      <c r="E90" s="1"/>
      <c r="F90" s="1"/>
      <c r="G90" s="1"/>
      <c r="H90" s="13"/>
    </row>
    <row r="91" spans="1:11" x14ac:dyDescent="0.3">
      <c r="C91" s="1"/>
      <c r="D91" s="1"/>
      <c r="E91" s="1"/>
      <c r="F91" s="8"/>
      <c r="G91" s="5"/>
      <c r="H91" s="13"/>
    </row>
    <row r="92" spans="1:11" x14ac:dyDescent="0.3">
      <c r="C92" s="1"/>
      <c r="D92" s="1"/>
      <c r="E92" s="1"/>
      <c r="F92" s="8"/>
      <c r="G92" s="5"/>
      <c r="H92" s="13"/>
    </row>
    <row r="94" spans="1:11" x14ac:dyDescent="0.3">
      <c r="A94" s="1"/>
      <c r="B94" s="1"/>
      <c r="C94" s="1"/>
      <c r="D94" s="1"/>
      <c r="E94" s="1"/>
      <c r="F94" s="1"/>
      <c r="G94" s="1"/>
      <c r="H94" s="13"/>
      <c r="I94" s="1"/>
      <c r="K94" s="13"/>
    </row>
  </sheetData>
  <printOptions horizontalCentered="1"/>
  <pageMargins left="0.39370078740157483" right="0.39370078740157483" top="0.59055118110236227" bottom="0.59055118110236227" header="0.31496062992125984" footer="0.31496062992125984"/>
  <pageSetup paperSize="8" scale="85" orientation="portrait" r:id="rId1"/>
  <rowBreaks count="1" manualBreakCount="1">
    <brk id="92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Bilance</vt:lpstr>
      <vt:lpstr>Bilance!Oblast_tisku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Štěpán Kubíček</dc:creator>
  <cp:lastModifiedBy>Martina Buřičová</cp:lastModifiedBy>
  <cp:lastPrinted>2023-02-17T15:39:29Z</cp:lastPrinted>
  <dcterms:created xsi:type="dcterms:W3CDTF">2022-11-22T14:08:10Z</dcterms:created>
  <dcterms:modified xsi:type="dcterms:W3CDTF">2023-03-19T18:59:50Z</dcterms:modified>
</cp:coreProperties>
</file>