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 filterPrivacy="1"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<sst xmlns="http://schemas.openxmlformats.org/spreadsheetml/2006/main" count="66" uniqueCount="44">
  <si>
    <t>číslo položky</t>
  </si>
  <si>
    <t>popis prací a dodávek</t>
  </si>
  <si>
    <t>jedn.</t>
  </si>
  <si>
    <t>ks</t>
  </si>
  <si>
    <t>cena za ks</t>
  </si>
  <si>
    <t>cena celkem</t>
  </si>
  <si>
    <t>komplet</t>
  </si>
  <si>
    <t>kg</t>
  </si>
  <si>
    <t>01</t>
  </si>
  <si>
    <t>03</t>
  </si>
  <si>
    <t>sada</t>
  </si>
  <si>
    <t>04</t>
  </si>
  <si>
    <t>Příslušenství</t>
  </si>
  <si>
    <t>- pomocný kotevní materiál, spojovací materiál</t>
  </si>
  <si>
    <t>1</t>
  </si>
  <si>
    <t>OSTATNÍ PRÁCE</t>
  </si>
  <si>
    <t>Dokumentace (výrobní, dodavatelská)</t>
  </si>
  <si>
    <t>Uvedení do provozu</t>
  </si>
  <si>
    <t>- zatěžkávací zkoušky</t>
  </si>
  <si>
    <t>- revizní zkoušky</t>
  </si>
  <si>
    <t>- zaškolení obsluhy</t>
  </si>
  <si>
    <t>CELKEM ZA JEVIŠTNÍ TECHNOLOGIE BEZ DPH</t>
  </si>
  <si>
    <t xml:space="preserve"> - převodovka, motor, dvojitá divadelní brzda, lanový buben s posuvem pro lano pr.8mm, ložiskové domky, dráhy pojezdu pohonu, rotační vypínač, bezpečnostní koncové vypínače, snímač IRC+ARC, tenzometrické vážení zatížení,  lanování vč, příslušenství, ocelové lano netočivé pr. 8mm, 0m, zalisovaná očnice, hruška tahu (hák), tahová tyč, osový rozvaděč</t>
  </si>
  <si>
    <t xml:space="preserve">Doplnění ocelových konstrukcí </t>
  </si>
  <si>
    <t xml:space="preserve"> - profil HEB 140</t>
  </si>
  <si>
    <t xml:space="preserve"> - sestava kladek</t>
  </si>
  <si>
    <t>Doplnění řídícího systému</t>
  </si>
  <si>
    <t>Rozšíření stávajícího systému řízení</t>
  </si>
  <si>
    <t>Čtyřlanový tah</t>
  </si>
  <si>
    <t>10</t>
  </si>
  <si>
    <t xml:space="preserve"> - demontáž a ekologická likvidace 10 ks tahů</t>
  </si>
  <si>
    <t>- elektroinstalace a připojení 10 ks tahů</t>
  </si>
  <si>
    <t>- software osového rozváděče</t>
  </si>
  <si>
    <t>- úprava software stávajícího uživatelského rozhraní</t>
  </si>
  <si>
    <t>- úprava a rozšíření software stávajícího systému řízení</t>
  </si>
  <si>
    <t>- dodávka osového rozváděče</t>
  </si>
  <si>
    <t>- integrační, akceptační testy</t>
  </si>
  <si>
    <t>- verifikační testy funkční bezpečnosti</t>
  </si>
  <si>
    <t xml:space="preserve"> - demontáž a likvidace osových rozvaděčů k tahům MT1 - MT10 vč. související elektroinstalace</t>
  </si>
  <si>
    <t>Lanový tah, 500kg, 1,2m/s, BMT4-BMT13</t>
  </si>
  <si>
    <t xml:space="preserve"> - kotevní konzoly</t>
  </si>
  <si>
    <t xml:space="preserve"> - zavětrování HEB140</t>
  </si>
  <si>
    <t>Demontáž prospektových tahů MT1-MT10</t>
  </si>
  <si>
    <t>Montážní práce vč. zařízení staveniště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</si>
</sst>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indexed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6">
    <xf numFmtId="0" fontId="0" fillId="0" borderId="0" xfId="0"/>
    <xf numFmtId="49" fontId="2" fillId="2" borderId="1" xfId="20" applyNumberFormat="1" applyFont="1" applyFill="1" applyBorder="1" applyAlignment="1">
      <alignment horizontal="right" vertical="center" wrapText="1"/>
      <protection/>
    </xf>
    <xf numFmtId="0" fontId="3" fillId="3" borderId="2" xfId="20" applyNumberFormat="1" applyFont="1" applyFill="1" applyBorder="1" applyAlignment="1">
      <alignment vertical="center"/>
      <protection/>
    </xf>
    <xf numFmtId="0" fontId="3" fillId="3" borderId="2" xfId="20" applyNumberFormat="1" applyFont="1" applyFill="1" applyBorder="1" applyAlignment="1">
      <alignment horizontal="center" vertical="center"/>
      <protection/>
    </xf>
    <xf numFmtId="164" fontId="3" fillId="3" borderId="3" xfId="20" applyNumberFormat="1" applyFont="1" applyFill="1" applyBorder="1" applyAlignment="1">
      <alignment vertical="center"/>
      <protection/>
    </xf>
    <xf numFmtId="164" fontId="3" fillId="3" borderId="4" xfId="20" applyNumberFormat="1" applyFont="1" applyFill="1" applyBorder="1" applyAlignment="1">
      <alignment vertical="center"/>
      <protection/>
    </xf>
    <xf numFmtId="49" fontId="1" fillId="0" borderId="5" xfId="20" applyNumberFormat="1" applyFont="1" applyFill="1" applyBorder="1" applyAlignment="1">
      <alignment horizontal="right" vertical="center" wrapText="1"/>
      <protection/>
    </xf>
    <xf numFmtId="49" fontId="1" fillId="0" borderId="5" xfId="20" applyNumberFormat="1" applyFont="1" applyFill="1" applyBorder="1" applyAlignment="1">
      <alignment horizontal="center" vertical="center" wrapText="1"/>
      <protection/>
    </xf>
    <xf numFmtId="3" fontId="1" fillId="0" borderId="5" xfId="0" applyNumberFormat="1" applyFont="1" applyFill="1" applyBorder="1" applyAlignment="1">
      <alignment horizontal="center" vertical="center" wrapText="1"/>
    </xf>
    <xf numFmtId="165" fontId="1" fillId="0" borderId="5" xfId="20" applyNumberFormat="1" applyFont="1" applyFill="1" applyBorder="1" applyAlignment="1">
      <alignment vertical="center" wrapText="1"/>
      <protection/>
    </xf>
    <xf numFmtId="49" fontId="4" fillId="0" borderId="5" xfId="20" applyNumberFormat="1" applyFont="1" applyFill="1" applyBorder="1" applyAlignment="1">
      <alignment vertical="center" wrapText="1"/>
      <protection/>
    </xf>
    <xf numFmtId="49" fontId="1" fillId="0" borderId="6" xfId="20" applyNumberFormat="1" applyFont="1" applyFill="1" applyBorder="1" applyAlignment="1">
      <alignment horizontal="center" vertical="center" wrapText="1"/>
      <protection/>
    </xf>
    <xf numFmtId="49" fontId="1" fillId="0" borderId="5" xfId="20" applyNumberFormat="1" applyFont="1" applyFill="1" applyBorder="1" applyAlignment="1">
      <alignment vertical="center" wrapText="1"/>
      <protection/>
    </xf>
    <xf numFmtId="3" fontId="1" fillId="0" borderId="5" xfId="0" applyNumberFormat="1" applyFont="1" applyBorder="1" applyAlignment="1">
      <alignment horizontal="center" vertical="center" wrapText="1"/>
    </xf>
    <xf numFmtId="49" fontId="4" fillId="3" borderId="6" xfId="20" applyNumberFormat="1" applyFont="1" applyFill="1" applyBorder="1" applyAlignment="1">
      <alignment vertical="center"/>
      <protection/>
    </xf>
    <xf numFmtId="49" fontId="4" fillId="3" borderId="7" xfId="20" applyNumberFormat="1" applyFont="1" applyFill="1" applyBorder="1" applyAlignment="1">
      <alignment vertical="center"/>
      <protection/>
    </xf>
    <xf numFmtId="49" fontId="4" fillId="3" borderId="7" xfId="20" applyNumberFormat="1" applyFont="1" applyFill="1" applyBorder="1" applyAlignment="1">
      <alignment horizontal="center" vertical="center"/>
      <protection/>
    </xf>
    <xf numFmtId="165" fontId="4" fillId="3" borderId="7" xfId="20" applyNumberFormat="1" applyFont="1" applyFill="1" applyBorder="1" applyAlignment="1">
      <alignment vertical="center"/>
      <protection/>
    </xf>
    <xf numFmtId="49" fontId="1" fillId="0" borderId="5" xfId="21" applyNumberFormat="1" applyFont="1" applyFill="1" applyBorder="1" applyAlignment="1">
      <alignment horizontal="right" vertical="center" wrapText="1"/>
      <protection/>
    </xf>
    <xf numFmtId="49" fontId="4" fillId="3" borderId="5" xfId="20" applyNumberFormat="1" applyFont="1" applyFill="1" applyBorder="1" applyAlignment="1">
      <alignment vertical="center"/>
      <protection/>
    </xf>
    <xf numFmtId="165" fontId="4" fillId="3" borderId="5" xfId="20" applyNumberFormat="1" applyFont="1" applyFill="1" applyBorder="1" applyAlignment="1">
      <alignment vertical="center"/>
      <protection/>
    </xf>
    <xf numFmtId="49" fontId="4" fillId="3" borderId="5" xfId="20" applyNumberFormat="1" applyFont="1" applyFill="1" applyBorder="1" applyAlignment="1">
      <alignment horizontal="center" vertical="center"/>
      <protection/>
    </xf>
    <xf numFmtId="49" fontId="1" fillId="0" borderId="8" xfId="20" applyNumberFormat="1" applyFont="1" applyFill="1" applyBorder="1" applyAlignment="1">
      <alignment horizontal="right" vertical="center" wrapText="1"/>
      <protection/>
    </xf>
    <xf numFmtId="49" fontId="1" fillId="0" borderId="0" xfId="20" applyNumberFormat="1" applyFont="1" applyFill="1" applyBorder="1" applyAlignment="1">
      <alignment horizontal="center" vertical="center" wrapText="1"/>
      <protection/>
    </xf>
    <xf numFmtId="3" fontId="1" fillId="0" borderId="0" xfId="0" applyNumberFormat="1" applyFont="1" applyBorder="1" applyAlignment="1">
      <alignment horizontal="center" vertical="center" wrapText="1"/>
    </xf>
    <xf numFmtId="165" fontId="1" fillId="0" borderId="9" xfId="20" applyNumberFormat="1" applyFont="1" applyFill="1" applyBorder="1" applyAlignment="1">
      <alignment vertical="center" wrapText="1"/>
      <protection/>
    </xf>
    <xf numFmtId="49" fontId="1" fillId="0" borderId="10" xfId="20" applyNumberFormat="1" applyFont="1" applyFill="1" applyBorder="1" applyAlignment="1">
      <alignment vertical="center" wrapText="1"/>
      <protection/>
    </xf>
    <xf numFmtId="49" fontId="1" fillId="0" borderId="11" xfId="20" applyNumberFormat="1" applyFont="1" applyFill="1" applyBorder="1" applyAlignment="1">
      <alignment horizontal="center" vertical="center" wrapText="1"/>
      <protection/>
    </xf>
    <xf numFmtId="3" fontId="1" fillId="0" borderId="10" xfId="0" applyNumberFormat="1" applyFont="1" applyBorder="1" applyAlignment="1">
      <alignment horizontal="center" vertical="center" wrapText="1"/>
    </xf>
    <xf numFmtId="49" fontId="1" fillId="0" borderId="10" xfId="20" applyNumberFormat="1" applyFont="1" applyFill="1" applyBorder="1" applyAlignment="1">
      <alignment horizontal="right" vertical="center" wrapText="1"/>
      <protection/>
    </xf>
    <xf numFmtId="165" fontId="1" fillId="0" borderId="10" xfId="20" applyNumberFormat="1" applyFont="1" applyFill="1" applyBorder="1" applyAlignment="1">
      <alignment vertical="center" wrapText="1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49" fontId="4" fillId="0" borderId="5" xfId="20" applyNumberFormat="1" applyFont="1" applyFill="1" applyBorder="1" applyAlignment="1">
      <alignment vertical="center"/>
      <protection/>
    </xf>
    <xf numFmtId="49" fontId="4" fillId="0" borderId="7" xfId="20" applyNumberFormat="1" applyFont="1" applyFill="1" applyBorder="1" applyAlignment="1">
      <alignment horizontal="center" vertical="center"/>
      <protection/>
    </xf>
    <xf numFmtId="165" fontId="4" fillId="0" borderId="5" xfId="20" applyNumberFormat="1" applyFont="1" applyFill="1" applyBorder="1" applyAlignment="1">
      <alignment vertical="center"/>
      <protection/>
    </xf>
    <xf numFmtId="49" fontId="4" fillId="0" borderId="0" xfId="20" applyNumberFormat="1" applyFont="1" applyFill="1" applyBorder="1" applyAlignment="1">
      <alignment vertical="center" wrapText="1"/>
      <protection/>
    </xf>
    <xf numFmtId="164" fontId="3" fillId="3" borderId="12" xfId="20" applyNumberFormat="1" applyFont="1" applyFill="1" applyBorder="1" applyAlignment="1">
      <alignment horizontal="right" vertical="center"/>
      <protection/>
    </xf>
    <xf numFmtId="164" fontId="3" fillId="3" borderId="13" xfId="20" applyNumberFormat="1" applyFont="1" applyFill="1" applyBorder="1" applyAlignment="1">
      <alignment horizontal="right" vertical="center"/>
      <protection/>
    </xf>
    <xf numFmtId="164" fontId="3" fillId="3" borderId="14" xfId="20" applyNumberFormat="1" applyFont="1" applyFill="1" applyBorder="1" applyAlignment="1">
      <alignment horizontal="right" vertical="center"/>
      <protection/>
    </xf>
    <xf numFmtId="164" fontId="3" fillId="3" borderId="15" xfId="20" applyNumberFormat="1" applyFont="1" applyFill="1" applyBorder="1" applyAlignment="1">
      <alignment horizontal="right" vertical="center"/>
      <protection/>
    </xf>
    <xf numFmtId="49" fontId="3" fillId="3" borderId="16" xfId="20" applyNumberFormat="1" applyFont="1" applyFill="1" applyBorder="1" applyAlignment="1">
      <alignment horizontal="center" vertical="center"/>
      <protection/>
    </xf>
    <xf numFmtId="49" fontId="3" fillId="3" borderId="17" xfId="20" applyNumberFormat="1" applyFont="1" applyFill="1" applyBorder="1" applyAlignment="1">
      <alignment horizontal="center" vertical="center"/>
      <protection/>
    </xf>
    <xf numFmtId="0" fontId="3" fillId="3" borderId="18" xfId="20" applyNumberFormat="1" applyFont="1" applyFill="1" applyBorder="1" applyAlignment="1">
      <alignment horizontal="left" vertical="center"/>
      <protection/>
    </xf>
    <xf numFmtId="0" fontId="3" fillId="3" borderId="19" xfId="20" applyNumberFormat="1" applyFont="1" applyFill="1" applyBorder="1" applyAlignment="1">
      <alignment horizontal="left" vertical="center"/>
      <protection/>
    </xf>
    <xf numFmtId="0" fontId="3" fillId="3" borderId="18" xfId="20" applyNumberFormat="1" applyFont="1" applyFill="1" applyBorder="1" applyAlignment="1">
      <alignment horizontal="center" vertical="center"/>
      <protection/>
    </xf>
    <xf numFmtId="0" fontId="3" fillId="3" borderId="19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1.4 Výkaz-výměrA" xfId="20"/>
    <cellStyle name="normální_1.4 Výkaz-výměrA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1</xdr:col>
      <xdr:colOff>1095375</xdr:colOff>
      <xdr:row>0</xdr:row>
      <xdr:rowOff>190500</xdr:rowOff>
    </xdr:to>
    <xdr:sp macro="" textlink="">
      <xdr:nvSpPr>
        <xdr:cNvPr id="2" name="nObjekt"/>
        <xdr:cNvSpPr txBox="1">
          <a:spLocks noChangeArrowheads="1"/>
        </xdr:cNvSpPr>
      </xdr:nvSpPr>
      <xdr:spPr bwMode="auto">
        <a:xfrm>
          <a:off x="895350" y="28575"/>
          <a:ext cx="1066800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OBJEKT:</a:t>
          </a:r>
        </a:p>
      </xdr:txBody>
    </xdr:sp>
    <xdr:clientData/>
  </xdr:twoCellAnchor>
  <xdr:twoCellAnchor>
    <xdr:from>
      <xdr:col>1</xdr:col>
      <xdr:colOff>1123950</xdr:colOff>
      <xdr:row>0</xdr:row>
      <xdr:rowOff>28575</xdr:rowOff>
    </xdr:from>
    <xdr:to>
      <xdr:col>5</xdr:col>
      <xdr:colOff>866775</xdr:colOff>
      <xdr:row>0</xdr:row>
      <xdr:rowOff>190500</xdr:rowOff>
    </xdr:to>
    <xdr:sp macro="" textlink="">
      <xdr:nvSpPr>
        <xdr:cNvPr id="3" name="aObjekt"/>
        <xdr:cNvSpPr txBox="1">
          <a:spLocks noChangeArrowheads="1"/>
        </xdr:cNvSpPr>
      </xdr:nvSpPr>
      <xdr:spPr bwMode="auto">
        <a:xfrm>
          <a:off x="1990725" y="28575"/>
          <a:ext cx="4314825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MĚSTSKÉ DIVADLO BRNO - HUDEBNÍ SCÉNA</a:t>
          </a:r>
        </a:p>
      </xdr:txBody>
    </xdr:sp>
    <xdr:clientData/>
  </xdr:twoCellAnchor>
  <xdr:twoCellAnchor>
    <xdr:from>
      <xdr:col>1</xdr:col>
      <xdr:colOff>28575</xdr:colOff>
      <xdr:row>0</xdr:row>
      <xdr:rowOff>219075</xdr:rowOff>
    </xdr:from>
    <xdr:to>
      <xdr:col>1</xdr:col>
      <xdr:colOff>1095375</xdr:colOff>
      <xdr:row>0</xdr:row>
      <xdr:rowOff>381000</xdr:rowOff>
    </xdr:to>
    <xdr:sp macro="" textlink="">
      <xdr:nvSpPr>
        <xdr:cNvPr id="4" name="nStupen"/>
        <xdr:cNvSpPr txBox="1">
          <a:spLocks noChangeArrowheads="1"/>
        </xdr:cNvSpPr>
      </xdr:nvSpPr>
      <xdr:spPr bwMode="auto">
        <a:xfrm>
          <a:off x="895350" y="219075"/>
          <a:ext cx="1066800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STUPEŇ:</a:t>
          </a:r>
        </a:p>
      </xdr:txBody>
    </xdr:sp>
    <xdr:clientData/>
  </xdr:twoCellAnchor>
  <xdr:twoCellAnchor>
    <xdr:from>
      <xdr:col>1</xdr:col>
      <xdr:colOff>1123950</xdr:colOff>
      <xdr:row>0</xdr:row>
      <xdr:rowOff>219075</xdr:rowOff>
    </xdr:from>
    <xdr:to>
      <xdr:col>5</xdr:col>
      <xdr:colOff>866775</xdr:colOff>
      <xdr:row>0</xdr:row>
      <xdr:rowOff>381000</xdr:rowOff>
    </xdr:to>
    <xdr:sp macro="" textlink="">
      <xdr:nvSpPr>
        <xdr:cNvPr id="5" name="aStupen"/>
        <xdr:cNvSpPr txBox="1">
          <a:spLocks noChangeArrowheads="1"/>
        </xdr:cNvSpPr>
      </xdr:nvSpPr>
      <xdr:spPr bwMode="auto">
        <a:xfrm>
          <a:off x="1990725" y="219075"/>
          <a:ext cx="4314825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ZADÁVACÍ DOKUMENTACE</a:t>
          </a:r>
        </a:p>
      </xdr:txBody>
    </xdr:sp>
    <xdr:clientData/>
  </xdr:twoCellAnchor>
  <xdr:twoCellAnchor>
    <xdr:from>
      <xdr:col>1</xdr:col>
      <xdr:colOff>28575</xdr:colOff>
      <xdr:row>0</xdr:row>
      <xdr:rowOff>409575</xdr:rowOff>
    </xdr:from>
    <xdr:to>
      <xdr:col>1</xdr:col>
      <xdr:colOff>1095375</xdr:colOff>
      <xdr:row>0</xdr:row>
      <xdr:rowOff>571500</xdr:rowOff>
    </xdr:to>
    <xdr:sp macro="" textlink="">
      <xdr:nvSpPr>
        <xdr:cNvPr id="6" name="nProfese"/>
        <xdr:cNvSpPr txBox="1">
          <a:spLocks noChangeArrowheads="1"/>
        </xdr:cNvSpPr>
      </xdr:nvSpPr>
      <xdr:spPr bwMode="auto">
        <a:xfrm>
          <a:off x="895350" y="409575"/>
          <a:ext cx="1066800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endParaRPr lang="cs-CZ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1123950</xdr:colOff>
      <xdr:row>0</xdr:row>
      <xdr:rowOff>409575</xdr:rowOff>
    </xdr:from>
    <xdr:to>
      <xdr:col>5</xdr:col>
      <xdr:colOff>866775</xdr:colOff>
      <xdr:row>0</xdr:row>
      <xdr:rowOff>571500</xdr:rowOff>
    </xdr:to>
    <xdr:sp macro="" textlink="">
      <xdr:nvSpPr>
        <xdr:cNvPr id="7" name="aProfese1"/>
        <xdr:cNvSpPr txBox="1">
          <a:spLocks noChangeArrowheads="1"/>
        </xdr:cNvSpPr>
      </xdr:nvSpPr>
      <xdr:spPr bwMode="auto">
        <a:xfrm>
          <a:off x="1990725" y="409575"/>
          <a:ext cx="4314825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VÝMĚNA MOTORŮ A ŘÍZENÍ U STÁVAJÍCÍCH 10KS PROSPEKTOVÝCH TAHŮ  </a:t>
          </a:r>
        </a:p>
      </xdr:txBody>
    </xdr:sp>
    <xdr:clientData/>
  </xdr:twoCellAnchor>
  <xdr:twoCellAnchor>
    <xdr:from>
      <xdr:col>1</xdr:col>
      <xdr:colOff>28575</xdr:colOff>
      <xdr:row>0</xdr:row>
      <xdr:rowOff>600075</xdr:rowOff>
    </xdr:from>
    <xdr:to>
      <xdr:col>1</xdr:col>
      <xdr:colOff>1095375</xdr:colOff>
      <xdr:row>0</xdr:row>
      <xdr:rowOff>762000</xdr:rowOff>
    </xdr:to>
    <xdr:sp macro="" textlink="">
      <xdr:nvSpPr>
        <xdr:cNvPr id="8" name="nCislo"/>
        <xdr:cNvSpPr txBox="1">
          <a:spLocks noChangeArrowheads="1"/>
        </xdr:cNvSpPr>
      </xdr:nvSpPr>
      <xdr:spPr bwMode="auto">
        <a:xfrm>
          <a:off x="895350" y="600075"/>
          <a:ext cx="1066800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ČÁST:</a:t>
          </a:r>
        </a:p>
      </xdr:txBody>
    </xdr:sp>
    <xdr:clientData/>
  </xdr:twoCellAnchor>
  <xdr:twoCellAnchor>
    <xdr:from>
      <xdr:col>1</xdr:col>
      <xdr:colOff>1123950</xdr:colOff>
      <xdr:row>0</xdr:row>
      <xdr:rowOff>600075</xdr:rowOff>
    </xdr:from>
    <xdr:to>
      <xdr:col>4</xdr:col>
      <xdr:colOff>0</xdr:colOff>
      <xdr:row>0</xdr:row>
      <xdr:rowOff>762000</xdr:rowOff>
    </xdr:to>
    <xdr:sp macro="" textlink="">
      <xdr:nvSpPr>
        <xdr:cNvPr id="9" name="aCislo"/>
        <xdr:cNvSpPr txBox="1">
          <a:spLocks noChangeArrowheads="1"/>
        </xdr:cNvSpPr>
      </xdr:nvSpPr>
      <xdr:spPr bwMode="auto">
        <a:xfrm>
          <a:off x="1990725" y="600075"/>
          <a:ext cx="2419350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STROJNÍ TECHNOLOGIE A ŘÍZENÍ</a:t>
          </a:r>
        </a:p>
      </xdr:txBody>
    </xdr:sp>
    <xdr:clientData/>
  </xdr:twoCellAnchor>
  <xdr:twoCellAnchor>
    <xdr:from>
      <xdr:col>4</xdr:col>
      <xdr:colOff>0</xdr:colOff>
      <xdr:row>0</xdr:row>
      <xdr:rowOff>600075</xdr:rowOff>
    </xdr:from>
    <xdr:to>
      <xdr:col>4</xdr:col>
      <xdr:colOff>1009650</xdr:colOff>
      <xdr:row>0</xdr:row>
      <xdr:rowOff>762000</xdr:rowOff>
    </xdr:to>
    <xdr:sp macro="" textlink="">
      <xdr:nvSpPr>
        <xdr:cNvPr id="10" name="nRevize"/>
        <xdr:cNvSpPr txBox="1">
          <a:spLocks noChangeArrowheads="1"/>
        </xdr:cNvSpPr>
      </xdr:nvSpPr>
      <xdr:spPr bwMode="auto">
        <a:xfrm>
          <a:off x="4410075" y="600075"/>
          <a:ext cx="1009650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REVIZE:</a:t>
          </a:r>
        </a:p>
      </xdr:txBody>
    </xdr:sp>
    <xdr:clientData/>
  </xdr:twoCellAnchor>
  <xdr:twoCellAnchor>
    <xdr:from>
      <xdr:col>5</xdr:col>
      <xdr:colOff>47625</xdr:colOff>
      <xdr:row>0</xdr:row>
      <xdr:rowOff>600075</xdr:rowOff>
    </xdr:from>
    <xdr:to>
      <xdr:col>5</xdr:col>
      <xdr:colOff>866775</xdr:colOff>
      <xdr:row>0</xdr:row>
      <xdr:rowOff>762000</xdr:rowOff>
    </xdr:to>
    <xdr:sp macro="" textlink="">
      <xdr:nvSpPr>
        <xdr:cNvPr id="11" name="aRevize"/>
        <xdr:cNvSpPr txBox="1">
          <a:spLocks noChangeArrowheads="1"/>
        </xdr:cNvSpPr>
      </xdr:nvSpPr>
      <xdr:spPr bwMode="auto">
        <a:xfrm>
          <a:off x="5486400" y="600075"/>
          <a:ext cx="819150" cy="16192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R00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workbookViewId="0" topLeftCell="A1">
      <selection activeCell="H4" sqref="H4"/>
    </sheetView>
  </sheetViews>
  <sheetFormatPr defaultColWidth="9.140625" defaultRowHeight="15" outlineLevelRow="1"/>
  <cols>
    <col min="1" max="1" width="13.00390625" style="0" customWidth="1"/>
    <col min="2" max="2" width="38.8515625" style="0" customWidth="1"/>
    <col min="3" max="3" width="8.421875" style="0" customWidth="1"/>
    <col min="4" max="4" width="5.8515625" style="0" customWidth="1"/>
    <col min="5" max="5" width="15.421875" style="0" customWidth="1"/>
    <col min="6" max="6" width="16.57421875" style="0" customWidth="1"/>
  </cols>
  <sheetData>
    <row r="1" spans="1:6" ht="61.5" customHeight="1">
      <c r="A1" s="1"/>
      <c r="B1" s="2"/>
      <c r="C1" s="3"/>
      <c r="D1" s="3"/>
      <c r="E1" s="4"/>
      <c r="F1" s="5"/>
    </row>
    <row r="2" spans="1:6" ht="3" customHeight="1">
      <c r="A2" s="40" t="s">
        <v>0</v>
      </c>
      <c r="B2" s="42" t="s">
        <v>1</v>
      </c>
      <c r="C2" s="44" t="s">
        <v>2</v>
      </c>
      <c r="D2" s="44" t="s">
        <v>3</v>
      </c>
      <c r="E2" s="36" t="s">
        <v>4</v>
      </c>
      <c r="F2" s="38" t="s">
        <v>5</v>
      </c>
    </row>
    <row r="3" spans="1:6" ht="12" customHeight="1">
      <c r="A3" s="41"/>
      <c r="B3" s="43"/>
      <c r="C3" s="45"/>
      <c r="D3" s="45"/>
      <c r="E3" s="37"/>
      <c r="F3" s="39"/>
    </row>
    <row r="4" spans="1:6" ht="15">
      <c r="A4" s="32" t="s">
        <v>28</v>
      </c>
      <c r="B4" s="32"/>
      <c r="C4" s="33" t="s">
        <v>6</v>
      </c>
      <c r="D4" s="33" t="s">
        <v>29</v>
      </c>
      <c r="E4" s="34"/>
      <c r="F4" s="20">
        <f>SUM(F5:F13)</f>
        <v>0</v>
      </c>
    </row>
    <row r="5" spans="1:6" ht="15" outlineLevel="1">
      <c r="A5" s="18" t="s">
        <v>8</v>
      </c>
      <c r="B5" s="10" t="s">
        <v>39</v>
      </c>
      <c r="C5" s="7"/>
      <c r="D5" s="8"/>
      <c r="E5" s="9"/>
      <c r="F5" s="9"/>
    </row>
    <row r="6" spans="1:6" ht="112.5" outlineLevel="1">
      <c r="A6" s="6"/>
      <c r="B6" s="12" t="s">
        <v>22</v>
      </c>
      <c r="C6" s="7" t="s">
        <v>6</v>
      </c>
      <c r="D6" s="8">
        <v>10</v>
      </c>
      <c r="E6" s="9"/>
      <c r="F6" s="9">
        <f>D6*E6</f>
        <v>0</v>
      </c>
    </row>
    <row r="7" spans="1:6" ht="15" outlineLevel="1">
      <c r="A7" s="6" t="s">
        <v>9</v>
      </c>
      <c r="B7" s="10" t="s">
        <v>23</v>
      </c>
      <c r="C7" s="11"/>
      <c r="D7" s="8"/>
      <c r="E7" s="9"/>
      <c r="F7" s="9"/>
    </row>
    <row r="8" spans="1:6" ht="15" outlineLevel="1">
      <c r="A8" s="6"/>
      <c r="B8" s="12" t="s">
        <v>24</v>
      </c>
      <c r="C8" s="11" t="s">
        <v>7</v>
      </c>
      <c r="D8" s="8">
        <v>1400</v>
      </c>
      <c r="E8" s="9"/>
      <c r="F8" s="9">
        <f>D8*E8</f>
        <v>0</v>
      </c>
    </row>
    <row r="9" spans="1:6" ht="15" outlineLevel="1">
      <c r="A9" s="6"/>
      <c r="B9" s="12" t="s">
        <v>41</v>
      </c>
      <c r="C9" s="11" t="s">
        <v>7</v>
      </c>
      <c r="D9" s="8">
        <v>1100</v>
      </c>
      <c r="E9" s="9"/>
      <c r="F9" s="9">
        <f>D9*E9</f>
        <v>0</v>
      </c>
    </row>
    <row r="10" spans="1:6" ht="15" outlineLevel="1">
      <c r="A10" s="6"/>
      <c r="B10" s="12" t="s">
        <v>40</v>
      </c>
      <c r="C10" s="11" t="s">
        <v>3</v>
      </c>
      <c r="D10" s="8">
        <v>20</v>
      </c>
      <c r="E10" s="9"/>
      <c r="F10" s="9">
        <f>D10*E10</f>
        <v>0</v>
      </c>
    </row>
    <row r="11" spans="1:6" ht="15" outlineLevel="1">
      <c r="A11" s="6"/>
      <c r="B11" s="12" t="s">
        <v>25</v>
      </c>
      <c r="C11" s="11" t="s">
        <v>6</v>
      </c>
      <c r="D11" s="8">
        <v>10</v>
      </c>
      <c r="E11" s="9"/>
      <c r="F11" s="9">
        <f>D11*E11</f>
        <v>0</v>
      </c>
    </row>
    <row r="12" spans="1:6" ht="15" outlineLevel="1">
      <c r="A12" s="6" t="s">
        <v>11</v>
      </c>
      <c r="B12" s="10" t="s">
        <v>12</v>
      </c>
      <c r="C12" s="11"/>
      <c r="D12" s="13"/>
      <c r="E12" s="9"/>
      <c r="F12" s="9"/>
    </row>
    <row r="13" spans="1:6" ht="15" outlineLevel="1">
      <c r="A13" s="6"/>
      <c r="B13" s="12" t="s">
        <v>13</v>
      </c>
      <c r="C13" s="11" t="s">
        <v>10</v>
      </c>
      <c r="D13" s="13">
        <v>1</v>
      </c>
      <c r="E13" s="9"/>
      <c r="F13" s="9">
        <f>D13*E13</f>
        <v>0</v>
      </c>
    </row>
    <row r="14" spans="1:6" ht="15">
      <c r="A14" s="19" t="s">
        <v>26</v>
      </c>
      <c r="B14" s="19"/>
      <c r="C14" s="16" t="s">
        <v>6</v>
      </c>
      <c r="D14" s="16" t="s">
        <v>14</v>
      </c>
      <c r="E14" s="20"/>
      <c r="F14" s="20">
        <f>SUM(F15:F20)</f>
        <v>0</v>
      </c>
    </row>
    <row r="15" spans="1:6" ht="15" outlineLevel="1">
      <c r="A15" s="18" t="s">
        <v>8</v>
      </c>
      <c r="B15" s="10" t="s">
        <v>27</v>
      </c>
      <c r="C15" s="7"/>
      <c r="D15" s="8"/>
      <c r="E15" s="9"/>
      <c r="F15" s="9"/>
    </row>
    <row r="16" spans="1:6" ht="31.5" customHeight="1" outlineLevel="1">
      <c r="A16" s="6"/>
      <c r="B16" s="12" t="s">
        <v>35</v>
      </c>
      <c r="C16" s="7" t="s">
        <v>3</v>
      </c>
      <c r="D16" s="8">
        <v>10</v>
      </c>
      <c r="E16" s="9"/>
      <c r="F16" s="9">
        <f>D16*E16</f>
        <v>0</v>
      </c>
    </row>
    <row r="17" spans="1:6" ht="31.5" customHeight="1" outlineLevel="1">
      <c r="A17" s="6"/>
      <c r="B17" s="12" t="s">
        <v>32</v>
      </c>
      <c r="C17" s="11" t="s">
        <v>3</v>
      </c>
      <c r="D17" s="8">
        <v>10</v>
      </c>
      <c r="E17" s="9"/>
      <c r="F17" s="9">
        <f aca="true" t="shared" si="0" ref="F17:F19">D17*E17</f>
        <v>0</v>
      </c>
    </row>
    <row r="18" spans="1:6" ht="31.5" customHeight="1" outlineLevel="1">
      <c r="A18" s="6"/>
      <c r="B18" s="12" t="s">
        <v>34</v>
      </c>
      <c r="C18" s="11" t="s">
        <v>3</v>
      </c>
      <c r="D18" s="8">
        <v>1</v>
      </c>
      <c r="E18" s="9"/>
      <c r="F18" s="9">
        <f t="shared" si="0"/>
        <v>0</v>
      </c>
    </row>
    <row r="19" spans="1:6" ht="31.5" customHeight="1" outlineLevel="1">
      <c r="A19" s="6"/>
      <c r="B19" s="12" t="s">
        <v>33</v>
      </c>
      <c r="C19" s="11" t="s">
        <v>3</v>
      </c>
      <c r="D19" s="8">
        <v>1</v>
      </c>
      <c r="E19" s="9"/>
      <c r="F19" s="9">
        <f t="shared" si="0"/>
        <v>0</v>
      </c>
    </row>
    <row r="20" spans="1:6" ht="15" outlineLevel="1">
      <c r="A20" s="6"/>
      <c r="B20" s="12" t="s">
        <v>31</v>
      </c>
      <c r="C20" s="11" t="s">
        <v>10</v>
      </c>
      <c r="D20" s="13">
        <v>1</v>
      </c>
      <c r="E20" s="9"/>
      <c r="F20" s="9">
        <f>D20*E20</f>
        <v>0</v>
      </c>
    </row>
    <row r="21" spans="1:6" ht="15">
      <c r="A21" s="19" t="s">
        <v>15</v>
      </c>
      <c r="B21" s="19"/>
      <c r="C21" s="19" t="s">
        <v>6</v>
      </c>
      <c r="D21" s="21" t="s">
        <v>14</v>
      </c>
      <c r="E21" s="20"/>
      <c r="F21" s="20">
        <f>SUM(F22:F32)</f>
        <v>0</v>
      </c>
    </row>
    <row r="22" spans="1:6" ht="15" outlineLevel="1">
      <c r="A22" s="22"/>
      <c r="B22" s="35" t="s">
        <v>42</v>
      </c>
      <c r="C22" s="23"/>
      <c r="D22" s="24"/>
      <c r="E22" s="25"/>
      <c r="F22" s="9"/>
    </row>
    <row r="23" spans="1:6" ht="15" outlineLevel="1">
      <c r="A23" s="22"/>
      <c r="B23" s="12" t="s">
        <v>30</v>
      </c>
      <c r="C23" s="7" t="s">
        <v>6</v>
      </c>
      <c r="D23" s="8">
        <v>1</v>
      </c>
      <c r="E23" s="9"/>
      <c r="F23" s="9">
        <f>D23*E23</f>
        <v>0</v>
      </c>
    </row>
    <row r="24" spans="1:6" ht="37.5" outlineLevel="1">
      <c r="A24" s="22"/>
      <c r="B24" s="12" t="s">
        <v>38</v>
      </c>
      <c r="C24" s="7" t="s">
        <v>6</v>
      </c>
      <c r="D24" s="8">
        <v>1</v>
      </c>
      <c r="E24" s="9"/>
      <c r="F24" s="9">
        <f>D24*E24</f>
        <v>0</v>
      </c>
    </row>
    <row r="25" spans="1:6" ht="15" outlineLevel="1">
      <c r="A25" s="6"/>
      <c r="B25" s="10" t="s">
        <v>43</v>
      </c>
      <c r="C25" s="11" t="s">
        <v>6</v>
      </c>
      <c r="D25" s="13">
        <v>1</v>
      </c>
      <c r="E25" s="9"/>
      <c r="F25" s="9">
        <f>D25*E25</f>
        <v>0</v>
      </c>
    </row>
    <row r="26" spans="1:6" ht="15" outlineLevel="1">
      <c r="A26" s="6"/>
      <c r="B26" s="10" t="s">
        <v>16</v>
      </c>
      <c r="C26" s="11" t="s">
        <v>6</v>
      </c>
      <c r="D26" s="13">
        <v>1</v>
      </c>
      <c r="E26" s="9"/>
      <c r="F26" s="9">
        <f>D26*E26</f>
        <v>0</v>
      </c>
    </row>
    <row r="27" spans="1:6" ht="15" outlineLevel="1">
      <c r="A27" s="6"/>
      <c r="B27" s="10" t="s">
        <v>17</v>
      </c>
      <c r="C27" s="11"/>
      <c r="D27" s="13"/>
      <c r="E27" s="9"/>
      <c r="F27" s="9"/>
    </row>
    <row r="28" spans="1:6" ht="15" outlineLevel="1">
      <c r="A28" s="6"/>
      <c r="B28" s="26" t="s">
        <v>36</v>
      </c>
      <c r="C28" s="27" t="s">
        <v>6</v>
      </c>
      <c r="D28" s="31">
        <v>1</v>
      </c>
      <c r="E28" s="9"/>
      <c r="F28" s="9">
        <f aca="true" t="shared" si="1" ref="F28:F32">D28*E28</f>
        <v>0</v>
      </c>
    </row>
    <row r="29" spans="1:6" ht="15" outlineLevel="1">
      <c r="A29" s="6"/>
      <c r="B29" s="26" t="s">
        <v>37</v>
      </c>
      <c r="C29" s="27" t="s">
        <v>6</v>
      </c>
      <c r="D29" s="31">
        <v>1</v>
      </c>
      <c r="E29" s="9"/>
      <c r="F29" s="9">
        <f t="shared" si="1"/>
        <v>0</v>
      </c>
    </row>
    <row r="30" spans="1:6" ht="15" outlineLevel="1">
      <c r="A30" s="6"/>
      <c r="B30" s="26" t="s">
        <v>18</v>
      </c>
      <c r="C30" s="27" t="s">
        <v>6</v>
      </c>
      <c r="D30" s="28">
        <v>1</v>
      </c>
      <c r="E30" s="9"/>
      <c r="F30" s="9">
        <f t="shared" si="1"/>
        <v>0</v>
      </c>
    </row>
    <row r="31" spans="1:6" ht="15" outlineLevel="1">
      <c r="A31" s="6"/>
      <c r="B31" s="26" t="s">
        <v>19</v>
      </c>
      <c r="C31" s="27" t="s">
        <v>6</v>
      </c>
      <c r="D31" s="28">
        <v>1</v>
      </c>
      <c r="E31" s="9"/>
      <c r="F31" s="9">
        <f t="shared" si="1"/>
        <v>0</v>
      </c>
    </row>
    <row r="32" spans="1:6" ht="15" outlineLevel="1">
      <c r="A32" s="29"/>
      <c r="B32" s="26" t="s">
        <v>20</v>
      </c>
      <c r="C32" s="27" t="s">
        <v>6</v>
      </c>
      <c r="D32" s="28">
        <v>1</v>
      </c>
      <c r="E32" s="30"/>
      <c r="F32" s="30">
        <f t="shared" si="1"/>
        <v>0</v>
      </c>
    </row>
    <row r="33" spans="1:6" ht="15" outlineLevel="1">
      <c r="A33" s="6"/>
      <c r="B33" s="12"/>
      <c r="C33" s="7"/>
      <c r="D33" s="13"/>
      <c r="E33" s="9"/>
      <c r="F33" s="9"/>
    </row>
    <row r="34" spans="1:6" ht="15">
      <c r="A34" s="6"/>
      <c r="B34" s="12"/>
      <c r="C34" s="7"/>
      <c r="D34" s="13"/>
      <c r="E34" s="9"/>
      <c r="F34" s="9"/>
    </row>
    <row r="35" spans="1:6" ht="15">
      <c r="A35" s="6"/>
      <c r="B35" s="12"/>
      <c r="C35" s="7"/>
      <c r="D35" s="13"/>
      <c r="E35" s="9"/>
      <c r="F35" s="9"/>
    </row>
    <row r="36" spans="1:6" ht="15">
      <c r="A36" s="14" t="s">
        <v>21</v>
      </c>
      <c r="B36" s="17"/>
      <c r="C36" s="15"/>
      <c r="D36" s="15"/>
      <c r="E36" s="17"/>
      <c r="F36" s="17">
        <f>F4+F14+F21</f>
        <v>0</v>
      </c>
    </row>
  </sheetData>
  <mergeCells count="6">
    <mergeCell ref="E2:E3"/>
    <mergeCell ref="F2:F3"/>
    <mergeCell ref="A2:A3"/>
    <mergeCell ref="B2:B3"/>
    <mergeCell ref="C2:C3"/>
    <mergeCell ref="D2:D3"/>
  </mergeCells>
  <printOptions/>
  <pageMargins left="0.7" right="0.7" top="0.787401575" bottom="0.787401575" header="0.3" footer="0.3"/>
  <pageSetup fitToHeight="0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2021-02-03T16:32:43Z</dcterms:created>
  <dcterms:modified xsi:type="dcterms:W3CDTF">2021-02-15T11:59:31Z</dcterms:modified>
  <cp:category/>
  <cp:version/>
  <cp:contentType/>
  <cp:contentStatus/>
</cp:coreProperties>
</file>