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bookViews>
    <workbookView xWindow="0" yWindow="0" windowWidth="28800" windowHeight="12435" tabRatio="500" activeTab="1"/>
  </bookViews>
  <sheets>
    <sheet name="Nízké napětí" sheetId="1" r:id="rId1"/>
    <sheet name="Vysoké napětí" sheetId="2" r:id="rId2"/>
  </sheets>
  <definedNames>
    <definedName name="_xlnm._FilterDatabase" localSheetId="0" hidden="1">'Nízké napětí'!$A$1:$U$70</definedName>
  </definedNames>
  <calcPr calcId="152511"/>
</workbook>
</file>

<file path=xl/sharedStrings.xml><?xml version="1.0" encoding="utf-8"?>
<sst xmlns="http://schemas.openxmlformats.org/spreadsheetml/2006/main" count="978" uniqueCount="248">
  <si>
    <t>Roční odběr celkem [MWh]</t>
  </si>
  <si>
    <t>x</t>
  </si>
  <si>
    <t>Číslo odběrného místa</t>
  </si>
  <si>
    <t>Velikost jističe      [A]</t>
  </si>
  <si>
    <t>Smlouva do</t>
  </si>
  <si>
    <t>C</t>
  </si>
  <si>
    <t>IČ</t>
  </si>
  <si>
    <t>Poznámka</t>
  </si>
  <si>
    <t xml:space="preserve">Aktuální smlouva uzavřena na dobu určitou/neurčitou
</t>
  </si>
  <si>
    <t>Výpovědní lhůta u smlouvy na dobu určitou</t>
  </si>
  <si>
    <t>Adresa odběrného místa - ulice, čp, PSČ, město</t>
  </si>
  <si>
    <t>Frekvence záloh</t>
  </si>
  <si>
    <t xml:space="preserve">Odběratel </t>
  </si>
  <si>
    <t>Adresa pro zasílání faktur</t>
  </si>
  <si>
    <t>Roční odběr [MWh] - NT</t>
  </si>
  <si>
    <t>Roční odběr [MWh] - VT</t>
  </si>
  <si>
    <t>Poř. číslo</t>
  </si>
  <si>
    <t>Typ měření</t>
  </si>
  <si>
    <t>Zúčtovací období</t>
  </si>
  <si>
    <t>Polní 1444, 684 01 Slavkov u Brna</t>
  </si>
  <si>
    <t>859182400200484148</t>
  </si>
  <si>
    <t>x</t>
  </si>
  <si>
    <t>C02d</t>
  </si>
  <si>
    <t>Malinovského 551, 684 01 Slavkov u Brna</t>
  </si>
  <si>
    <t>Distribuční sazba</t>
  </si>
  <si>
    <t>EAN</t>
  </si>
  <si>
    <t>C45d</t>
  </si>
  <si>
    <t>Palackého náměstí 123, 684 01 Slavkov u Brna</t>
  </si>
  <si>
    <t>859182400200157561</t>
  </si>
  <si>
    <t>Palackého náměstí 65, 684 01 Slavkov u Brna</t>
  </si>
  <si>
    <t>859182400200150302</t>
  </si>
  <si>
    <t>859182400200164323</t>
  </si>
  <si>
    <t>859182400200484469</t>
  </si>
  <si>
    <t>Koláčkovo náměstí 664, 684 01 Slavkov u Brna</t>
  </si>
  <si>
    <t>Palackého náměstí 126, 684 01 Slavkov u Brna</t>
  </si>
  <si>
    <t>859182400200423192</t>
  </si>
  <si>
    <t>859182400200162350</t>
  </si>
  <si>
    <t>859182400200416163</t>
  </si>
  <si>
    <t>C</t>
  </si>
  <si>
    <t>Zlatá Hora 1230, 684 01 Slavkov u Brna</t>
  </si>
  <si>
    <t>Zlatá Hora 1357, 684 01 Slavkov u Brna</t>
  </si>
  <si>
    <t>859182400200155031</t>
  </si>
  <si>
    <t>Koláčkovo náměstí 727, 684 01 Slavkov u Brna</t>
  </si>
  <si>
    <t>859182400200157455</t>
  </si>
  <si>
    <t>Fügnerova 110, 684 01 Slavkov u Brna</t>
  </si>
  <si>
    <t>Počet fází</t>
  </si>
  <si>
    <t>859182400200159770</t>
  </si>
  <si>
    <t>Zlatá Hora 1310, 684 01 Slavkov u Brna</t>
  </si>
  <si>
    <t>Zlatá Hora 1227, 684 01 Slavkov u Brna</t>
  </si>
  <si>
    <t>bez záloh</t>
  </si>
  <si>
    <t>859182400200148309</t>
  </si>
  <si>
    <t>859182400200163210</t>
  </si>
  <si>
    <t>C26d</t>
  </si>
  <si>
    <t>859182400200540509</t>
  </si>
  <si>
    <t>859182400200484643</t>
  </si>
  <si>
    <t>859182400200157837</t>
  </si>
  <si>
    <t>859182400200532030</t>
  </si>
  <si>
    <t>859182400200423093</t>
  </si>
  <si>
    <t>859182400200555688</t>
  </si>
  <si>
    <t>859182400200154874</t>
  </si>
  <si>
    <t>Palackého náměstí 64, 684 01 Slavkov u Brna</t>
  </si>
  <si>
    <t>měsíční</t>
  </si>
  <si>
    <t>rok</t>
  </si>
  <si>
    <t>C25d</t>
  </si>
  <si>
    <t>859182400200601231</t>
  </si>
  <si>
    <t>Malinovského 986, 684 01 Slavkov u Brna</t>
  </si>
  <si>
    <t>B</t>
  </si>
  <si>
    <t>859182400200628023</t>
  </si>
  <si>
    <t>Litavská 1489, 684 01 Slavkov u Brna</t>
  </si>
  <si>
    <t>859182400200484391</t>
  </si>
  <si>
    <t>sídliště Nádražní 1191, 684 01 Slavkov u Brna</t>
  </si>
  <si>
    <t>sídliště Nádražní 1193, 684 01 Slavkov u Brna</t>
  </si>
  <si>
    <t>Bučovická 187, 684 01 Slavkov u Brna</t>
  </si>
  <si>
    <t>Kaunicova, 684 01 Slavkov u Brna</t>
  </si>
  <si>
    <t>Palackého náměstí 260, 684 01 Slavkov u Brna</t>
  </si>
  <si>
    <t>Zlatá Hora 1358, 684 01 Slavkov u Brna</t>
  </si>
  <si>
    <t>Zlatá Hora 1237, 684 01 Slavkov u Brna</t>
  </si>
  <si>
    <t>Palackého náměstí 89, 684 01 Slavkov u Brna</t>
  </si>
  <si>
    <t>859182400200432019</t>
  </si>
  <si>
    <t>859182400200422805</t>
  </si>
  <si>
    <t>Litavská 1482, 684 01 Slavkov u Brna</t>
  </si>
  <si>
    <t>859182400200484728</t>
  </si>
  <si>
    <t>Litavská 1490, 684 01 Slavkov u Brna</t>
  </si>
  <si>
    <t>859182400200555572</t>
  </si>
  <si>
    <t>Litavská 1486, 684 01 Slavkov u Brna</t>
  </si>
  <si>
    <t>není</t>
  </si>
  <si>
    <t>859182400200154225</t>
  </si>
  <si>
    <t>měsíc</t>
  </si>
  <si>
    <t>859182400200163395</t>
  </si>
  <si>
    <t>Litavská 1484, 684 01 Slavkov u Brna</t>
  </si>
  <si>
    <t>00292311</t>
  </si>
  <si>
    <t>859182400200496011</t>
  </si>
  <si>
    <t>sídliště Nádražní 1192, 684 01 Slavkov u Brna</t>
  </si>
  <si>
    <t>859182400200157684</t>
  </si>
  <si>
    <t>Litavská 1488, 684 01 Slavkov u Brna</t>
  </si>
  <si>
    <t>určitou</t>
  </si>
  <si>
    <t>Litavská 1485, 684 01 Slavkov u Brna</t>
  </si>
  <si>
    <t>x</t>
  </si>
  <si>
    <t>C</t>
  </si>
  <si>
    <t>Splatnost faktury</t>
  </si>
  <si>
    <t>859182400200163739</t>
  </si>
  <si>
    <t>C01d</t>
  </si>
  <si>
    <t>859182400200531767</t>
  </si>
  <si>
    <t>C</t>
  </si>
  <si>
    <t>859182400200496219</t>
  </si>
  <si>
    <t>Litavská 1496, 684 01 Slavkov u Brna</t>
  </si>
  <si>
    <t>859182400200166792</t>
  </si>
  <si>
    <t>859182400200422706</t>
  </si>
  <si>
    <t>Úzká 643, 684 01 Slavkov u Brna</t>
  </si>
  <si>
    <t>Litavská 1498, 684 01 Slavkov u Brna</t>
  </si>
  <si>
    <t>Litavská 1497, 684 01 Slavkov u Brna</t>
  </si>
  <si>
    <t>Město Slavkov u Brna</t>
  </si>
  <si>
    <t>859182400200484216</t>
  </si>
  <si>
    <t>859182400200159756</t>
  </si>
  <si>
    <t>859182400200150173</t>
  </si>
  <si>
    <t>859182400200496196</t>
  </si>
  <si>
    <t>Zlatá Hora 1228, 684 01 Slavkov u Brna</t>
  </si>
  <si>
    <t>859182400200166884</t>
  </si>
  <si>
    <t>čtvrtletní</t>
  </si>
  <si>
    <t>Zlatá Hora 1229, 684 01 Slavkov u Brna</t>
  </si>
  <si>
    <t>859182400200164149</t>
  </si>
  <si>
    <t>Litavská 1483, 684 01 Slavkov u Brna</t>
  </si>
  <si>
    <t>Litavská 1487, 684 01 Slavkov u Brna</t>
  </si>
  <si>
    <t>Fügnerova 109, 684 01 Slavkov u Brna</t>
  </si>
  <si>
    <t>859182400200555503</t>
  </si>
  <si>
    <t>31/12/2018_bez_vyp_lhuty</t>
  </si>
  <si>
    <t>B</t>
  </si>
  <si>
    <t>Technické služby města Slavkov u Brna, příspěvková organizace</t>
  </si>
  <si>
    <t>70890471</t>
  </si>
  <si>
    <t xml:space="preserve">Komenského náměstí, 684 01 Slavkov u Brna </t>
  </si>
  <si>
    <t>859182400200152917</t>
  </si>
  <si>
    <t>C62d</t>
  </si>
  <si>
    <t xml:space="preserve">Československé armády 1676, 684 01 Slavkov u Brna </t>
  </si>
  <si>
    <t xml:space="preserve">měsíční </t>
  </si>
  <si>
    <t>31/12/2019_bez_vyp_lhuty</t>
  </si>
  <si>
    <t xml:space="preserve">Polní, 684 01 Slavkov u Brna </t>
  </si>
  <si>
    <t>859182400200158070</t>
  </si>
  <si>
    <t xml:space="preserve">rok </t>
  </si>
  <si>
    <t xml:space="preserve">Špitálská, 684 01 Slavkov u Brna </t>
  </si>
  <si>
    <t>859182400200148590</t>
  </si>
  <si>
    <t xml:space="preserve">Topolová, 684 01 Slavkov u Brna </t>
  </si>
  <si>
    <t>859182400200618390</t>
  </si>
  <si>
    <t xml:space="preserve">Československé armády, 684 01Slavkov u Brna </t>
  </si>
  <si>
    <t>859182400200148811</t>
  </si>
  <si>
    <t xml:space="preserve">Zlatá Hora, 684 01 Slavkov u Brna </t>
  </si>
  <si>
    <t>859182400200163104</t>
  </si>
  <si>
    <t xml:space="preserve">Tyršova, 684 01 Slavkov u Brna </t>
  </si>
  <si>
    <t>859182400200161438</t>
  </si>
  <si>
    <t xml:space="preserve">Slovanská, 684 01 Slavkov u Brna </t>
  </si>
  <si>
    <t>859182400200160899</t>
  </si>
  <si>
    <t xml:space="preserve">Palackého náměstí, 684 01 Slavkov u Brna </t>
  </si>
  <si>
    <t>859182400200387678</t>
  </si>
  <si>
    <t>C60d</t>
  </si>
  <si>
    <t xml:space="preserve">semafor </t>
  </si>
  <si>
    <t xml:space="preserve">čtvrtletní </t>
  </si>
  <si>
    <t xml:space="preserve">Slovákova K/354/22, 684 01 Slavkov u Brna </t>
  </si>
  <si>
    <t>859182400211814934</t>
  </si>
  <si>
    <t xml:space="preserve">Kaunicova, 684 01 Slavkov u Brna </t>
  </si>
  <si>
    <t>859182400200152542</t>
  </si>
  <si>
    <t>859182400200161018</t>
  </si>
  <si>
    <t>859182400200494864</t>
  </si>
  <si>
    <t xml:space="preserve">Příční 900A,684 01 Slavkov u Brna </t>
  </si>
  <si>
    <t>859182400200149245</t>
  </si>
  <si>
    <t xml:space="preserve">Bučovická K/2030, 684 01 Slavkov u Brna </t>
  </si>
  <si>
    <t>859182400212024615</t>
  </si>
  <si>
    <t xml:space="preserve">Československé armády 1676, 684 01Slavkov u Brna </t>
  </si>
  <si>
    <t>859182400200148484</t>
  </si>
  <si>
    <t>Technické služby města Slavkov u Brna, příspěvková organizace</t>
  </si>
  <si>
    <t>x</t>
  </si>
  <si>
    <t>Sídliště Nádražní K/2818/1</t>
  </si>
  <si>
    <t>859182400212440705</t>
  </si>
  <si>
    <t>C</t>
  </si>
  <si>
    <t>určitou</t>
  </si>
  <si>
    <t>není</t>
  </si>
  <si>
    <t>Zámek Slavkov - Austerlitz, příspěvková organizace</t>
  </si>
  <si>
    <t>00373320</t>
  </si>
  <si>
    <t>Palackého náměstí 1,Slavkov u Brna, 684 01</t>
  </si>
  <si>
    <t>859182400200411700</t>
  </si>
  <si>
    <t>Palackého náměstí 1, Slavkov u Brna, 684 01</t>
  </si>
  <si>
    <t>zahrada</t>
  </si>
  <si>
    <t>3 měsíce</t>
  </si>
  <si>
    <t>bez záloh</t>
  </si>
  <si>
    <t>Palackého náměstí 75, Slavkov u Brna, 684 01</t>
  </si>
  <si>
    <t>859182400200440854</t>
  </si>
  <si>
    <t>kino</t>
  </si>
  <si>
    <t>Fügnerova, Slavkov u Brna, 684 01</t>
  </si>
  <si>
    <t>859182400200464577</t>
  </si>
  <si>
    <t>kazematy</t>
  </si>
  <si>
    <t>Rezervovaný příkon [kW]</t>
  </si>
  <si>
    <t xml:space="preserve">Roční rezervovaná kapacita [kW]   </t>
  </si>
  <si>
    <t xml:space="preserve">Napěťová hladina [kV]        </t>
  </si>
  <si>
    <t>Způsob sjednávání odběrových diagramů</t>
  </si>
  <si>
    <t>Frekvence záloh</t>
  </si>
  <si>
    <t>Zámek Slavkov - Austerlitz, příspěvková organizace</t>
  </si>
  <si>
    <t>859182400200009693</t>
  </si>
  <si>
    <t>600</t>
  </si>
  <si>
    <t>85</t>
  </si>
  <si>
    <t>nesjednává se</t>
  </si>
  <si>
    <t>22</t>
  </si>
  <si>
    <t>Palackého náměstí 1, 684 01 Slavkov u Brna</t>
  </si>
  <si>
    <t>jednotarif</t>
  </si>
  <si>
    <t>měsíc</t>
  </si>
  <si>
    <t>odběratel</t>
  </si>
  <si>
    <t>Poř.      číslo</t>
  </si>
  <si>
    <t>Adresa odběrného místa</t>
  </si>
  <si>
    <t xml:space="preserve">Sjednávání měsíční rezervované kapacity </t>
  </si>
  <si>
    <t>Roční odběr VT [MWh]</t>
  </si>
  <si>
    <t>Roční odběr NT [MWh]</t>
  </si>
  <si>
    <t>Odběr leden [MWh]</t>
  </si>
  <si>
    <t>Odběr únor [MWh]</t>
  </si>
  <si>
    <t>Odběr březen [MWh]</t>
  </si>
  <si>
    <t>Odběr duben [MWh]</t>
  </si>
  <si>
    <t>Odběr květen [MWh]</t>
  </si>
  <si>
    <t>Odběr červen [MWh]</t>
  </si>
  <si>
    <t>Odběr červenec [MWh]</t>
  </si>
  <si>
    <t>Odběr srpen [MWh]</t>
  </si>
  <si>
    <t>Odběr září [MWh]</t>
  </si>
  <si>
    <t>Odběr říjen [MWh]</t>
  </si>
  <si>
    <t>Odběr listopad [MWh]</t>
  </si>
  <si>
    <t>Odběr prosinec [MWh]</t>
  </si>
  <si>
    <t>Tarif</t>
  </si>
  <si>
    <t>Vlastník trafostanice</t>
  </si>
  <si>
    <t>A</t>
  </si>
  <si>
    <t>Základní umělecká škola Františka France Slavkov u Brna, příspěvková organizace</t>
  </si>
  <si>
    <t>47411619</t>
  </si>
  <si>
    <t>Komenského náměstí 525, 684 01 Slavkov u Brna</t>
  </si>
  <si>
    <t>859182400200153884</t>
  </si>
  <si>
    <t>C25d</t>
  </si>
  <si>
    <t>rok</t>
  </si>
  <si>
    <t>měsíční</t>
  </si>
  <si>
    <t>Mateřská škola Zvídálek, Komenského náměstí 495, Slavkov u Brna, příspěvková organizace</t>
  </si>
  <si>
    <t>71002391</t>
  </si>
  <si>
    <t>Koláčkovo náměstí 107, 684 01 Slavkov u Brna</t>
  </si>
  <si>
    <t>859182400200569944</t>
  </si>
  <si>
    <t>Komenského náměstí 495, 684 01 Slavkov u Brna</t>
  </si>
  <si>
    <t>Základní škola Tyršova Slavkov u Brna, příspěvková organizace</t>
  </si>
  <si>
    <t>46270949</t>
  </si>
  <si>
    <t>Tyršova 977, 684 01 Slavkov u Brna</t>
  </si>
  <si>
    <t>859182400200161865</t>
  </si>
  <si>
    <t>Základní škola Komenského Slavkov u Brna, příspěvková organizace</t>
  </si>
  <si>
    <t>46270931</t>
  </si>
  <si>
    <t>859182400200153693</t>
  </si>
  <si>
    <t>859182400200153785</t>
  </si>
  <si>
    <t>nové odběrné místo - bez historie</t>
  </si>
  <si>
    <t>Součet VT/NT/CELKEM</t>
  </si>
  <si>
    <t>MWh</t>
  </si>
  <si>
    <t>Roční odběr celkem [MWh]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</si>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</sst>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8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2"/>
      <color indexed="14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</cellStyleXfs>
  <cellXfs count="7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vertical="center"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horizontal="right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Nízké napětí_2_Nízké napětí_5_Nízké napětí_1" xfId="20"/>
    <cellStyle name="Chybně" xfId="2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1"/>
  <sheetViews>
    <sheetView zoomScale="85" zoomScaleNormal="85" workbookViewId="0" topLeftCell="D1">
      <pane ySplit="1" topLeftCell="A2" activePane="bottomLeft" state="frozen"/>
      <selection pane="bottomLeft" activeCell="J71" sqref="J71"/>
    </sheetView>
  </sheetViews>
  <sheetFormatPr defaultColWidth="11.00390625" defaultRowHeight="12.75"/>
  <cols>
    <col min="1" max="1" width="5.00390625" style="1" customWidth="1"/>
    <col min="2" max="2" width="37.625" style="6" customWidth="1"/>
    <col min="3" max="3" width="12.50390625" style="3" customWidth="1"/>
    <col min="4" max="4" width="12.50390625" style="5" customWidth="1"/>
    <col min="5" max="5" width="37.50390625" style="1" customWidth="1"/>
    <col min="6" max="6" width="17.50390625" style="5" customWidth="1"/>
    <col min="7" max="9" width="12.50390625" style="1" customWidth="1"/>
    <col min="10" max="12" width="12.50390625" style="52" customWidth="1"/>
    <col min="13" max="13" width="37.50390625" style="2" customWidth="1"/>
    <col min="14" max="14" width="12.50390625" style="4" customWidth="1"/>
    <col min="15" max="15" width="12.50390625" style="2" customWidth="1"/>
    <col min="16" max="19" width="12.50390625" style="4" customWidth="1"/>
    <col min="20" max="20" width="24.875" style="4" customWidth="1"/>
    <col min="21" max="21" width="12.50390625" style="5" customWidth="1"/>
    <col min="22" max="16384" width="11.00390625" style="1" customWidth="1"/>
  </cols>
  <sheetData>
    <row r="1" spans="1:21" ht="65.1" customHeight="1">
      <c r="A1" s="9" t="s">
        <v>16</v>
      </c>
      <c r="B1" s="9" t="s">
        <v>12</v>
      </c>
      <c r="C1" s="9" t="s">
        <v>6</v>
      </c>
      <c r="D1" s="9" t="s">
        <v>2</v>
      </c>
      <c r="E1" s="9" t="s">
        <v>10</v>
      </c>
      <c r="F1" s="9" t="s">
        <v>25</v>
      </c>
      <c r="G1" s="9" t="s">
        <v>24</v>
      </c>
      <c r="H1" s="9" t="s">
        <v>45</v>
      </c>
      <c r="I1" s="9" t="s">
        <v>3</v>
      </c>
      <c r="J1" s="49" t="s">
        <v>15</v>
      </c>
      <c r="K1" s="49" t="s">
        <v>14</v>
      </c>
      <c r="L1" s="49" t="s">
        <v>0</v>
      </c>
      <c r="M1" s="9" t="s">
        <v>13</v>
      </c>
      <c r="N1" s="9" t="s">
        <v>17</v>
      </c>
      <c r="O1" s="9" t="s">
        <v>7</v>
      </c>
      <c r="P1" s="35" t="s">
        <v>18</v>
      </c>
      <c r="Q1" s="35" t="s">
        <v>11</v>
      </c>
      <c r="R1" s="35" t="s">
        <v>99</v>
      </c>
      <c r="S1" s="35" t="s">
        <v>8</v>
      </c>
      <c r="T1" s="36" t="s">
        <v>4</v>
      </c>
      <c r="U1" s="9" t="s">
        <v>9</v>
      </c>
    </row>
    <row r="2" spans="1:21" ht="39" customHeight="1">
      <c r="A2" s="37">
        <v>1</v>
      </c>
      <c r="B2" s="38" t="s">
        <v>111</v>
      </c>
      <c r="C2" s="39" t="s">
        <v>90</v>
      </c>
      <c r="D2" s="39" t="s">
        <v>21</v>
      </c>
      <c r="E2" s="40" t="s">
        <v>72</v>
      </c>
      <c r="F2" s="39" t="s">
        <v>50</v>
      </c>
      <c r="G2" s="37" t="s">
        <v>63</v>
      </c>
      <c r="H2" s="37">
        <v>3</v>
      </c>
      <c r="I2" s="37">
        <v>30</v>
      </c>
      <c r="J2" s="50">
        <v>0.065</v>
      </c>
      <c r="K2" s="50">
        <v>0.065</v>
      </c>
      <c r="L2" s="50">
        <f aca="true" t="shared" si="0" ref="L2:L60">K2+J2</f>
        <v>0.13</v>
      </c>
      <c r="M2" s="42" t="s">
        <v>29</v>
      </c>
      <c r="N2" s="43" t="s">
        <v>38</v>
      </c>
      <c r="O2" s="42"/>
      <c r="P2" s="43" t="s">
        <v>62</v>
      </c>
      <c r="Q2" s="43" t="s">
        <v>118</v>
      </c>
      <c r="R2" s="43">
        <v>14</v>
      </c>
      <c r="S2" s="39" t="s">
        <v>95</v>
      </c>
      <c r="T2" s="39" t="s">
        <v>125</v>
      </c>
      <c r="U2" s="39" t="s">
        <v>85</v>
      </c>
    </row>
    <row r="3" spans="1:21" ht="39" customHeight="1">
      <c r="A3" s="37">
        <v>2</v>
      </c>
      <c r="B3" s="38" t="s">
        <v>111</v>
      </c>
      <c r="C3" s="39" t="s">
        <v>90</v>
      </c>
      <c r="D3" s="39" t="s">
        <v>21</v>
      </c>
      <c r="E3" s="40" t="s">
        <v>123</v>
      </c>
      <c r="F3" s="39" t="s">
        <v>114</v>
      </c>
      <c r="G3" s="37" t="s">
        <v>101</v>
      </c>
      <c r="H3" s="37">
        <v>1</v>
      </c>
      <c r="I3" s="37">
        <v>20</v>
      </c>
      <c r="J3" s="50">
        <v>0.18</v>
      </c>
      <c r="K3" s="50"/>
      <c r="L3" s="50">
        <f t="shared" si="0"/>
        <v>0.18</v>
      </c>
      <c r="M3" s="42" t="s">
        <v>29</v>
      </c>
      <c r="N3" s="43" t="s">
        <v>38</v>
      </c>
      <c r="O3" s="42"/>
      <c r="P3" s="43" t="s">
        <v>62</v>
      </c>
      <c r="Q3" s="43" t="s">
        <v>118</v>
      </c>
      <c r="R3" s="43">
        <v>14</v>
      </c>
      <c r="S3" s="39" t="s">
        <v>95</v>
      </c>
      <c r="T3" s="39" t="s">
        <v>125</v>
      </c>
      <c r="U3" s="39" t="s">
        <v>85</v>
      </c>
    </row>
    <row r="4" spans="1:21" ht="39" customHeight="1">
      <c r="A4" s="37">
        <v>3</v>
      </c>
      <c r="B4" s="38" t="s">
        <v>111</v>
      </c>
      <c r="C4" s="39" t="s">
        <v>90</v>
      </c>
      <c r="D4" s="39" t="s">
        <v>21</v>
      </c>
      <c r="E4" s="40" t="s">
        <v>44</v>
      </c>
      <c r="F4" s="39" t="s">
        <v>30</v>
      </c>
      <c r="G4" s="37" t="s">
        <v>101</v>
      </c>
      <c r="H4" s="37">
        <v>1</v>
      </c>
      <c r="I4" s="37">
        <v>25</v>
      </c>
      <c r="J4" s="50">
        <v>0.353</v>
      </c>
      <c r="K4" s="50"/>
      <c r="L4" s="50">
        <f t="shared" si="0"/>
        <v>0.353</v>
      </c>
      <c r="M4" s="42" t="s">
        <v>29</v>
      </c>
      <c r="N4" s="43" t="s">
        <v>38</v>
      </c>
      <c r="O4" s="42"/>
      <c r="P4" s="43" t="s">
        <v>62</v>
      </c>
      <c r="Q4" s="43" t="s">
        <v>118</v>
      </c>
      <c r="R4" s="43">
        <v>14</v>
      </c>
      <c r="S4" s="39" t="s">
        <v>95</v>
      </c>
      <c r="T4" s="39" t="s">
        <v>125</v>
      </c>
      <c r="U4" s="39" t="s">
        <v>85</v>
      </c>
    </row>
    <row r="5" spans="1:21" ht="39" customHeight="1">
      <c r="A5" s="37">
        <v>4</v>
      </c>
      <c r="B5" s="38" t="s">
        <v>111</v>
      </c>
      <c r="C5" s="39" t="s">
        <v>90</v>
      </c>
      <c r="D5" s="39" t="s">
        <v>21</v>
      </c>
      <c r="E5" s="40" t="s">
        <v>73</v>
      </c>
      <c r="F5" s="39" t="s">
        <v>78</v>
      </c>
      <c r="G5" s="37" t="s">
        <v>63</v>
      </c>
      <c r="H5" s="37">
        <v>3</v>
      </c>
      <c r="I5" s="37">
        <v>40</v>
      </c>
      <c r="J5" s="50">
        <v>17.741</v>
      </c>
      <c r="K5" s="50">
        <v>9.424</v>
      </c>
      <c r="L5" s="50">
        <f t="shared" si="0"/>
        <v>27.165</v>
      </c>
      <c r="M5" s="42" t="s">
        <v>29</v>
      </c>
      <c r="N5" s="43" t="s">
        <v>38</v>
      </c>
      <c r="O5" s="42"/>
      <c r="P5" s="43" t="s">
        <v>62</v>
      </c>
      <c r="Q5" s="43" t="s">
        <v>118</v>
      </c>
      <c r="R5" s="43">
        <v>14</v>
      </c>
      <c r="S5" s="39" t="s">
        <v>95</v>
      </c>
      <c r="T5" s="39" t="s">
        <v>125</v>
      </c>
      <c r="U5" s="39" t="s">
        <v>85</v>
      </c>
    </row>
    <row r="6" spans="1:21" ht="39" customHeight="1">
      <c r="A6" s="37">
        <v>5</v>
      </c>
      <c r="B6" s="38" t="s">
        <v>111</v>
      </c>
      <c r="C6" s="39" t="s">
        <v>90</v>
      </c>
      <c r="D6" s="39" t="s">
        <v>21</v>
      </c>
      <c r="E6" s="40" t="s">
        <v>33</v>
      </c>
      <c r="F6" s="39" t="s">
        <v>64</v>
      </c>
      <c r="G6" s="37" t="s">
        <v>101</v>
      </c>
      <c r="H6" s="37">
        <v>3</v>
      </c>
      <c r="I6" s="37">
        <v>16</v>
      </c>
      <c r="J6" s="50">
        <v>0.002</v>
      </c>
      <c r="K6" s="50"/>
      <c r="L6" s="50">
        <f t="shared" si="0"/>
        <v>0.002</v>
      </c>
      <c r="M6" s="42" t="s">
        <v>29</v>
      </c>
      <c r="N6" s="43" t="s">
        <v>5</v>
      </c>
      <c r="O6" s="42"/>
      <c r="P6" s="43" t="s">
        <v>62</v>
      </c>
      <c r="Q6" s="43" t="s">
        <v>118</v>
      </c>
      <c r="R6" s="43">
        <v>14</v>
      </c>
      <c r="S6" s="39" t="s">
        <v>95</v>
      </c>
      <c r="T6" s="39" t="s">
        <v>125</v>
      </c>
      <c r="U6" s="39" t="s">
        <v>85</v>
      </c>
    </row>
    <row r="7" spans="1:21" ht="39" customHeight="1">
      <c r="A7" s="37">
        <v>6</v>
      </c>
      <c r="B7" s="38" t="s">
        <v>111</v>
      </c>
      <c r="C7" s="39" t="s">
        <v>90</v>
      </c>
      <c r="D7" s="39" t="s">
        <v>21</v>
      </c>
      <c r="E7" s="40" t="s">
        <v>42</v>
      </c>
      <c r="F7" s="39" t="s">
        <v>56</v>
      </c>
      <c r="G7" s="37" t="s">
        <v>22</v>
      </c>
      <c r="H7" s="37">
        <v>3</v>
      </c>
      <c r="I7" s="37">
        <v>63</v>
      </c>
      <c r="J7" s="50">
        <v>25.179</v>
      </c>
      <c r="K7" s="50"/>
      <c r="L7" s="50">
        <f t="shared" si="0"/>
        <v>25.179</v>
      </c>
      <c r="M7" s="42" t="s">
        <v>29</v>
      </c>
      <c r="N7" s="43" t="s">
        <v>38</v>
      </c>
      <c r="O7" s="42"/>
      <c r="P7" s="43" t="s">
        <v>62</v>
      </c>
      <c r="Q7" s="43" t="s">
        <v>118</v>
      </c>
      <c r="R7" s="43">
        <v>14</v>
      </c>
      <c r="S7" s="39" t="s">
        <v>95</v>
      </c>
      <c r="T7" s="39" t="s">
        <v>125</v>
      </c>
      <c r="U7" s="39" t="s">
        <v>85</v>
      </c>
    </row>
    <row r="8" spans="1:21" ht="39" customHeight="1">
      <c r="A8" s="37">
        <v>7</v>
      </c>
      <c r="B8" s="38" t="s">
        <v>111</v>
      </c>
      <c r="C8" s="39" t="s">
        <v>90</v>
      </c>
      <c r="D8" s="39" t="s">
        <v>21</v>
      </c>
      <c r="E8" s="40" t="s">
        <v>80</v>
      </c>
      <c r="F8" s="39" t="s">
        <v>81</v>
      </c>
      <c r="G8" s="37" t="s">
        <v>101</v>
      </c>
      <c r="H8" s="37">
        <v>3</v>
      </c>
      <c r="I8" s="37">
        <v>25</v>
      </c>
      <c r="J8" s="50">
        <v>0.212</v>
      </c>
      <c r="K8" s="50"/>
      <c r="L8" s="50">
        <f t="shared" si="0"/>
        <v>0.212</v>
      </c>
      <c r="M8" s="42" t="s">
        <v>29</v>
      </c>
      <c r="N8" s="43" t="s">
        <v>38</v>
      </c>
      <c r="O8" s="42"/>
      <c r="P8" s="43" t="s">
        <v>62</v>
      </c>
      <c r="Q8" s="43" t="s">
        <v>118</v>
      </c>
      <c r="R8" s="43">
        <v>14</v>
      </c>
      <c r="S8" s="39" t="s">
        <v>95</v>
      </c>
      <c r="T8" s="39" t="s">
        <v>125</v>
      </c>
      <c r="U8" s="39" t="s">
        <v>85</v>
      </c>
    </row>
    <row r="9" spans="1:21" ht="39" customHeight="1">
      <c r="A9" s="37">
        <v>8</v>
      </c>
      <c r="B9" s="38" t="s">
        <v>111</v>
      </c>
      <c r="C9" s="39" t="s">
        <v>90</v>
      </c>
      <c r="D9" s="39" t="s">
        <v>21</v>
      </c>
      <c r="E9" s="40" t="s">
        <v>121</v>
      </c>
      <c r="F9" s="39" t="s">
        <v>20</v>
      </c>
      <c r="G9" s="37" t="s">
        <v>101</v>
      </c>
      <c r="H9" s="37">
        <v>3</v>
      </c>
      <c r="I9" s="37">
        <v>25</v>
      </c>
      <c r="J9" s="50">
        <v>0.083</v>
      </c>
      <c r="K9" s="50"/>
      <c r="L9" s="50">
        <f t="shared" si="0"/>
        <v>0.083</v>
      </c>
      <c r="M9" s="42" t="s">
        <v>29</v>
      </c>
      <c r="N9" s="43" t="s">
        <v>38</v>
      </c>
      <c r="O9" s="42"/>
      <c r="P9" s="43" t="s">
        <v>62</v>
      </c>
      <c r="Q9" s="43" t="s">
        <v>118</v>
      </c>
      <c r="R9" s="43">
        <v>14</v>
      </c>
      <c r="S9" s="39" t="s">
        <v>95</v>
      </c>
      <c r="T9" s="39" t="s">
        <v>125</v>
      </c>
      <c r="U9" s="39" t="s">
        <v>85</v>
      </c>
    </row>
    <row r="10" spans="1:21" ht="39" customHeight="1">
      <c r="A10" s="37">
        <v>9</v>
      </c>
      <c r="B10" s="38" t="s">
        <v>111</v>
      </c>
      <c r="C10" s="39" t="s">
        <v>90</v>
      </c>
      <c r="D10" s="39" t="s">
        <v>21</v>
      </c>
      <c r="E10" s="40" t="s">
        <v>89</v>
      </c>
      <c r="F10" s="39" t="s">
        <v>69</v>
      </c>
      <c r="G10" s="37" t="s">
        <v>101</v>
      </c>
      <c r="H10" s="37">
        <v>3</v>
      </c>
      <c r="I10" s="37">
        <v>25</v>
      </c>
      <c r="J10" s="50">
        <v>0.193</v>
      </c>
      <c r="K10" s="50"/>
      <c r="L10" s="50">
        <f t="shared" si="0"/>
        <v>0.193</v>
      </c>
      <c r="M10" s="42" t="s">
        <v>29</v>
      </c>
      <c r="N10" s="43" t="s">
        <v>38</v>
      </c>
      <c r="O10" s="42"/>
      <c r="P10" s="43" t="s">
        <v>62</v>
      </c>
      <c r="Q10" s="43" t="s">
        <v>118</v>
      </c>
      <c r="R10" s="43">
        <v>14</v>
      </c>
      <c r="S10" s="39" t="s">
        <v>95</v>
      </c>
      <c r="T10" s="39" t="s">
        <v>125</v>
      </c>
      <c r="U10" s="39" t="s">
        <v>85</v>
      </c>
    </row>
    <row r="11" spans="1:21" ht="39" customHeight="1">
      <c r="A11" s="37">
        <v>10</v>
      </c>
      <c r="B11" s="38" t="s">
        <v>111</v>
      </c>
      <c r="C11" s="39" t="s">
        <v>90</v>
      </c>
      <c r="D11" s="39" t="s">
        <v>21</v>
      </c>
      <c r="E11" s="40" t="s">
        <v>96</v>
      </c>
      <c r="F11" s="39" t="s">
        <v>54</v>
      </c>
      <c r="G11" s="37" t="s">
        <v>101</v>
      </c>
      <c r="H11" s="37">
        <v>3</v>
      </c>
      <c r="I11" s="37">
        <v>25</v>
      </c>
      <c r="J11" s="50">
        <v>0.127</v>
      </c>
      <c r="K11" s="50"/>
      <c r="L11" s="50">
        <f t="shared" si="0"/>
        <v>0.127</v>
      </c>
      <c r="M11" s="42" t="s">
        <v>29</v>
      </c>
      <c r="N11" s="43" t="s">
        <v>38</v>
      </c>
      <c r="O11" s="42"/>
      <c r="P11" s="43" t="s">
        <v>62</v>
      </c>
      <c r="Q11" s="43" t="s">
        <v>118</v>
      </c>
      <c r="R11" s="43">
        <v>14</v>
      </c>
      <c r="S11" s="39" t="s">
        <v>95</v>
      </c>
      <c r="T11" s="39" t="s">
        <v>125</v>
      </c>
      <c r="U11" s="39" t="s">
        <v>85</v>
      </c>
    </row>
    <row r="12" spans="1:21" ht="39" customHeight="1">
      <c r="A12" s="37">
        <v>11</v>
      </c>
      <c r="B12" s="38" t="s">
        <v>111</v>
      </c>
      <c r="C12" s="39" t="s">
        <v>90</v>
      </c>
      <c r="D12" s="39" t="s">
        <v>21</v>
      </c>
      <c r="E12" s="40" t="s">
        <v>84</v>
      </c>
      <c r="F12" s="39" t="s">
        <v>112</v>
      </c>
      <c r="G12" s="37" t="s">
        <v>101</v>
      </c>
      <c r="H12" s="37">
        <v>3</v>
      </c>
      <c r="I12" s="37">
        <v>25</v>
      </c>
      <c r="J12" s="50">
        <v>0.073</v>
      </c>
      <c r="K12" s="50"/>
      <c r="L12" s="50">
        <f t="shared" si="0"/>
        <v>0.073</v>
      </c>
      <c r="M12" s="42" t="s">
        <v>29</v>
      </c>
      <c r="N12" s="43" t="s">
        <v>38</v>
      </c>
      <c r="O12" s="42"/>
      <c r="P12" s="43" t="s">
        <v>62</v>
      </c>
      <c r="Q12" s="43" t="s">
        <v>118</v>
      </c>
      <c r="R12" s="43">
        <v>14</v>
      </c>
      <c r="S12" s="39" t="s">
        <v>95</v>
      </c>
      <c r="T12" s="39" t="s">
        <v>125</v>
      </c>
      <c r="U12" s="39" t="s">
        <v>85</v>
      </c>
    </row>
    <row r="13" spans="1:21" ht="39" customHeight="1">
      <c r="A13" s="37">
        <v>12</v>
      </c>
      <c r="B13" s="38" t="s">
        <v>111</v>
      </c>
      <c r="C13" s="39" t="s">
        <v>90</v>
      </c>
      <c r="D13" s="39" t="s">
        <v>21</v>
      </c>
      <c r="E13" s="40" t="s">
        <v>122</v>
      </c>
      <c r="F13" s="39" t="s">
        <v>32</v>
      </c>
      <c r="G13" s="37" t="s">
        <v>101</v>
      </c>
      <c r="H13" s="37">
        <v>3</v>
      </c>
      <c r="I13" s="37">
        <v>25</v>
      </c>
      <c r="J13" s="50">
        <v>0.073</v>
      </c>
      <c r="K13" s="50"/>
      <c r="L13" s="50">
        <f t="shared" si="0"/>
        <v>0.073</v>
      </c>
      <c r="M13" s="42" t="s">
        <v>29</v>
      </c>
      <c r="N13" s="43" t="s">
        <v>38</v>
      </c>
      <c r="O13" s="42"/>
      <c r="P13" s="43" t="s">
        <v>62</v>
      </c>
      <c r="Q13" s="43" t="s">
        <v>118</v>
      </c>
      <c r="R13" s="43">
        <v>14</v>
      </c>
      <c r="S13" s="39" t="s">
        <v>95</v>
      </c>
      <c r="T13" s="39" t="s">
        <v>125</v>
      </c>
      <c r="U13" s="39" t="s">
        <v>85</v>
      </c>
    </row>
    <row r="14" spans="1:21" ht="39" customHeight="1">
      <c r="A14" s="37">
        <v>13</v>
      </c>
      <c r="B14" s="38" t="s">
        <v>111</v>
      </c>
      <c r="C14" s="39" t="s">
        <v>90</v>
      </c>
      <c r="D14" s="39" t="s">
        <v>21</v>
      </c>
      <c r="E14" s="40" t="s">
        <v>94</v>
      </c>
      <c r="F14" s="39" t="s">
        <v>115</v>
      </c>
      <c r="G14" s="37" t="s">
        <v>101</v>
      </c>
      <c r="H14" s="37">
        <v>3</v>
      </c>
      <c r="I14" s="37">
        <v>25</v>
      </c>
      <c r="J14" s="50">
        <v>0.106</v>
      </c>
      <c r="K14" s="50"/>
      <c r="L14" s="50">
        <f t="shared" si="0"/>
        <v>0.106</v>
      </c>
      <c r="M14" s="42" t="s">
        <v>29</v>
      </c>
      <c r="N14" s="43" t="s">
        <v>38</v>
      </c>
      <c r="O14" s="42"/>
      <c r="P14" s="43" t="s">
        <v>62</v>
      </c>
      <c r="Q14" s="43" t="s">
        <v>118</v>
      </c>
      <c r="R14" s="43">
        <v>14</v>
      </c>
      <c r="S14" s="39" t="s">
        <v>95</v>
      </c>
      <c r="T14" s="39" t="s">
        <v>125</v>
      </c>
      <c r="U14" s="39" t="s">
        <v>85</v>
      </c>
    </row>
    <row r="15" spans="1:21" ht="39" customHeight="1">
      <c r="A15" s="37">
        <v>14</v>
      </c>
      <c r="B15" s="38" t="s">
        <v>111</v>
      </c>
      <c r="C15" s="39" t="s">
        <v>90</v>
      </c>
      <c r="D15" s="39" t="s">
        <v>21</v>
      </c>
      <c r="E15" s="40" t="s">
        <v>68</v>
      </c>
      <c r="F15" s="39" t="s">
        <v>91</v>
      </c>
      <c r="G15" s="37" t="s">
        <v>101</v>
      </c>
      <c r="H15" s="37">
        <v>3</v>
      </c>
      <c r="I15" s="37">
        <v>25</v>
      </c>
      <c r="J15" s="50">
        <v>0.056</v>
      </c>
      <c r="K15" s="50"/>
      <c r="L15" s="50">
        <f t="shared" si="0"/>
        <v>0.056</v>
      </c>
      <c r="M15" s="42" t="s">
        <v>29</v>
      </c>
      <c r="N15" s="43" t="s">
        <v>38</v>
      </c>
      <c r="O15" s="42"/>
      <c r="P15" s="43" t="s">
        <v>62</v>
      </c>
      <c r="Q15" s="43" t="s">
        <v>118</v>
      </c>
      <c r="R15" s="43">
        <v>14</v>
      </c>
      <c r="S15" s="39" t="s">
        <v>95</v>
      </c>
      <c r="T15" s="39" t="s">
        <v>125</v>
      </c>
      <c r="U15" s="39" t="s">
        <v>85</v>
      </c>
    </row>
    <row r="16" spans="1:21" ht="39" customHeight="1">
      <c r="A16" s="37">
        <v>15</v>
      </c>
      <c r="B16" s="38" t="s">
        <v>111</v>
      </c>
      <c r="C16" s="39" t="s">
        <v>90</v>
      </c>
      <c r="D16" s="39" t="s">
        <v>21</v>
      </c>
      <c r="E16" s="40" t="s">
        <v>82</v>
      </c>
      <c r="F16" s="39" t="s">
        <v>104</v>
      </c>
      <c r="G16" s="37" t="s">
        <v>101</v>
      </c>
      <c r="H16" s="37">
        <v>3</v>
      </c>
      <c r="I16" s="37">
        <v>25</v>
      </c>
      <c r="J16" s="50">
        <v>0.067</v>
      </c>
      <c r="K16" s="50"/>
      <c r="L16" s="50">
        <f t="shared" si="0"/>
        <v>0.067</v>
      </c>
      <c r="M16" s="42" t="s">
        <v>29</v>
      </c>
      <c r="N16" s="43" t="s">
        <v>38</v>
      </c>
      <c r="O16" s="42"/>
      <c r="P16" s="43" t="s">
        <v>62</v>
      </c>
      <c r="Q16" s="43" t="s">
        <v>118</v>
      </c>
      <c r="R16" s="43">
        <v>14</v>
      </c>
      <c r="S16" s="39" t="s">
        <v>95</v>
      </c>
      <c r="T16" s="39" t="s">
        <v>125</v>
      </c>
      <c r="U16" s="39" t="s">
        <v>85</v>
      </c>
    </row>
    <row r="17" spans="1:21" ht="39" customHeight="1">
      <c r="A17" s="37">
        <v>16</v>
      </c>
      <c r="B17" s="38" t="s">
        <v>111</v>
      </c>
      <c r="C17" s="39" t="s">
        <v>90</v>
      </c>
      <c r="D17" s="39" t="s">
        <v>21</v>
      </c>
      <c r="E17" s="40" t="s">
        <v>105</v>
      </c>
      <c r="F17" s="39" t="s">
        <v>124</v>
      </c>
      <c r="G17" s="37" t="s">
        <v>101</v>
      </c>
      <c r="H17" s="37">
        <v>3</v>
      </c>
      <c r="I17" s="37">
        <v>25</v>
      </c>
      <c r="J17" s="50">
        <v>0.008</v>
      </c>
      <c r="K17" s="50"/>
      <c r="L17" s="50">
        <f t="shared" si="0"/>
        <v>0.008</v>
      </c>
      <c r="M17" s="42" t="s">
        <v>29</v>
      </c>
      <c r="N17" s="43" t="s">
        <v>38</v>
      </c>
      <c r="O17" s="42"/>
      <c r="P17" s="43" t="s">
        <v>62</v>
      </c>
      <c r="Q17" s="43" t="s">
        <v>118</v>
      </c>
      <c r="R17" s="43">
        <v>14</v>
      </c>
      <c r="S17" s="39" t="s">
        <v>95</v>
      </c>
      <c r="T17" s="39" t="s">
        <v>125</v>
      </c>
      <c r="U17" s="39" t="s">
        <v>85</v>
      </c>
    </row>
    <row r="18" spans="1:21" ht="39" customHeight="1">
      <c r="A18" s="37">
        <v>17</v>
      </c>
      <c r="B18" s="38" t="s">
        <v>111</v>
      </c>
      <c r="C18" s="39" t="s">
        <v>90</v>
      </c>
      <c r="D18" s="39" t="s">
        <v>21</v>
      </c>
      <c r="E18" s="40" t="s">
        <v>110</v>
      </c>
      <c r="F18" s="39" t="s">
        <v>83</v>
      </c>
      <c r="G18" s="37" t="s">
        <v>101</v>
      </c>
      <c r="H18" s="37">
        <v>3</v>
      </c>
      <c r="I18" s="37">
        <v>25</v>
      </c>
      <c r="J18" s="50">
        <v>0.004</v>
      </c>
      <c r="K18" s="50"/>
      <c r="L18" s="50">
        <f t="shared" si="0"/>
        <v>0.004</v>
      </c>
      <c r="M18" s="42" t="s">
        <v>29</v>
      </c>
      <c r="N18" s="43" t="s">
        <v>38</v>
      </c>
      <c r="O18" s="42"/>
      <c r="P18" s="43" t="s">
        <v>62</v>
      </c>
      <c r="Q18" s="43" t="s">
        <v>118</v>
      </c>
      <c r="R18" s="43">
        <v>14</v>
      </c>
      <c r="S18" s="39" t="s">
        <v>95</v>
      </c>
      <c r="T18" s="39" t="s">
        <v>125</v>
      </c>
      <c r="U18" s="39" t="s">
        <v>85</v>
      </c>
    </row>
    <row r="19" spans="1:21" ht="39" customHeight="1">
      <c r="A19" s="37">
        <v>18</v>
      </c>
      <c r="B19" s="38" t="s">
        <v>111</v>
      </c>
      <c r="C19" s="39" t="s">
        <v>90</v>
      </c>
      <c r="D19" s="39" t="s">
        <v>21</v>
      </c>
      <c r="E19" s="40" t="s">
        <v>109</v>
      </c>
      <c r="F19" s="39" t="s">
        <v>58</v>
      </c>
      <c r="G19" s="37" t="s">
        <v>101</v>
      </c>
      <c r="H19" s="37">
        <v>3</v>
      </c>
      <c r="I19" s="37">
        <v>25</v>
      </c>
      <c r="J19" s="50">
        <v>0.298</v>
      </c>
      <c r="K19" s="50"/>
      <c r="L19" s="50">
        <f t="shared" si="0"/>
        <v>0.298</v>
      </c>
      <c r="M19" s="42" t="s">
        <v>29</v>
      </c>
      <c r="N19" s="43" t="s">
        <v>38</v>
      </c>
      <c r="O19" s="42"/>
      <c r="P19" s="43" t="s">
        <v>62</v>
      </c>
      <c r="Q19" s="43" t="s">
        <v>118</v>
      </c>
      <c r="R19" s="43">
        <v>14</v>
      </c>
      <c r="S19" s="39" t="s">
        <v>95</v>
      </c>
      <c r="T19" s="39" t="s">
        <v>125</v>
      </c>
      <c r="U19" s="39" t="s">
        <v>85</v>
      </c>
    </row>
    <row r="20" spans="1:21" ht="39" customHeight="1">
      <c r="A20" s="37">
        <v>19</v>
      </c>
      <c r="B20" s="38" t="s">
        <v>111</v>
      </c>
      <c r="C20" s="39" t="s">
        <v>90</v>
      </c>
      <c r="D20" s="39" t="s">
        <v>21</v>
      </c>
      <c r="E20" s="40" t="s">
        <v>23</v>
      </c>
      <c r="F20" s="39" t="s">
        <v>37</v>
      </c>
      <c r="G20" s="37" t="s">
        <v>63</v>
      </c>
      <c r="H20" s="37">
        <v>3</v>
      </c>
      <c r="I20" s="37">
        <v>100</v>
      </c>
      <c r="J20" s="50">
        <v>67.8565</v>
      </c>
      <c r="K20" s="50">
        <v>31.9855</v>
      </c>
      <c r="L20" s="50">
        <f t="shared" si="0"/>
        <v>99.842</v>
      </c>
      <c r="M20" s="42" t="s">
        <v>29</v>
      </c>
      <c r="N20" s="43" t="s">
        <v>66</v>
      </c>
      <c r="O20" s="42"/>
      <c r="P20" s="43" t="s">
        <v>87</v>
      </c>
      <c r="Q20" s="43" t="s">
        <v>49</v>
      </c>
      <c r="R20" s="43">
        <v>14</v>
      </c>
      <c r="S20" s="39" t="s">
        <v>95</v>
      </c>
      <c r="T20" s="39" t="s">
        <v>125</v>
      </c>
      <c r="U20" s="39" t="s">
        <v>85</v>
      </c>
    </row>
    <row r="21" spans="1:21" ht="39" customHeight="1">
      <c r="A21" s="37">
        <v>20</v>
      </c>
      <c r="B21" s="38" t="s">
        <v>111</v>
      </c>
      <c r="C21" s="39" t="s">
        <v>90</v>
      </c>
      <c r="D21" s="39" t="s">
        <v>21</v>
      </c>
      <c r="E21" s="40" t="s">
        <v>65</v>
      </c>
      <c r="F21" s="39" t="s">
        <v>86</v>
      </c>
      <c r="G21" s="37" t="s">
        <v>63</v>
      </c>
      <c r="H21" s="37">
        <v>3</v>
      </c>
      <c r="I21" s="37">
        <v>60</v>
      </c>
      <c r="J21" s="50">
        <v>8.605</v>
      </c>
      <c r="K21" s="50">
        <v>5.19</v>
      </c>
      <c r="L21" s="50">
        <f t="shared" si="0"/>
        <v>13.795000000000002</v>
      </c>
      <c r="M21" s="42" t="s">
        <v>29</v>
      </c>
      <c r="N21" s="43" t="s">
        <v>38</v>
      </c>
      <c r="O21" s="42"/>
      <c r="P21" s="43" t="s">
        <v>62</v>
      </c>
      <c r="Q21" s="43" t="s">
        <v>118</v>
      </c>
      <c r="R21" s="43">
        <v>14</v>
      </c>
      <c r="S21" s="39" t="s">
        <v>95</v>
      </c>
      <c r="T21" s="39" t="s">
        <v>125</v>
      </c>
      <c r="U21" s="39" t="s">
        <v>85</v>
      </c>
    </row>
    <row r="22" spans="1:21" ht="39" customHeight="1">
      <c r="A22" s="37">
        <v>21</v>
      </c>
      <c r="B22" s="38" t="s">
        <v>111</v>
      </c>
      <c r="C22" s="39" t="s">
        <v>90</v>
      </c>
      <c r="D22" s="39" t="s">
        <v>21</v>
      </c>
      <c r="E22" s="40" t="s">
        <v>27</v>
      </c>
      <c r="F22" s="39" t="s">
        <v>55</v>
      </c>
      <c r="G22" s="37" t="s">
        <v>101</v>
      </c>
      <c r="H22" s="37">
        <v>1</v>
      </c>
      <c r="I22" s="37">
        <v>20</v>
      </c>
      <c r="J22" s="50">
        <v>0.514</v>
      </c>
      <c r="K22" s="50"/>
      <c r="L22" s="50">
        <f t="shared" si="0"/>
        <v>0.514</v>
      </c>
      <c r="M22" s="42" t="s">
        <v>29</v>
      </c>
      <c r="N22" s="43" t="s">
        <v>38</v>
      </c>
      <c r="O22" s="42"/>
      <c r="P22" s="43" t="s">
        <v>62</v>
      </c>
      <c r="Q22" s="43" t="s">
        <v>118</v>
      </c>
      <c r="R22" s="43">
        <v>14</v>
      </c>
      <c r="S22" s="39" t="s">
        <v>95</v>
      </c>
      <c r="T22" s="39" t="s">
        <v>125</v>
      </c>
      <c r="U22" s="39" t="s">
        <v>85</v>
      </c>
    </row>
    <row r="23" spans="1:21" ht="39" customHeight="1">
      <c r="A23" s="37">
        <v>22</v>
      </c>
      <c r="B23" s="38" t="s">
        <v>111</v>
      </c>
      <c r="C23" s="39" t="s">
        <v>90</v>
      </c>
      <c r="D23" s="39" t="s">
        <v>21</v>
      </c>
      <c r="E23" s="40" t="s">
        <v>34</v>
      </c>
      <c r="F23" s="39" t="s">
        <v>67</v>
      </c>
      <c r="G23" s="37" t="s">
        <v>26</v>
      </c>
      <c r="H23" s="37">
        <v>3</v>
      </c>
      <c r="I23" s="37">
        <v>200</v>
      </c>
      <c r="J23" s="50">
        <v>24.389</v>
      </c>
      <c r="K23" s="50">
        <v>65.855</v>
      </c>
      <c r="L23" s="50">
        <f>K23+J23</f>
        <v>90.244</v>
      </c>
      <c r="M23" s="42" t="s">
        <v>29</v>
      </c>
      <c r="N23" s="43" t="s">
        <v>103</v>
      </c>
      <c r="O23" s="42"/>
      <c r="P23" s="43" t="s">
        <v>62</v>
      </c>
      <c r="Q23" s="43" t="s">
        <v>61</v>
      </c>
      <c r="R23" s="43">
        <v>14</v>
      </c>
      <c r="S23" s="39" t="s">
        <v>95</v>
      </c>
      <c r="T23" s="39" t="s">
        <v>125</v>
      </c>
      <c r="U23" s="39" t="s">
        <v>85</v>
      </c>
    </row>
    <row r="24" spans="1:21" ht="39" customHeight="1">
      <c r="A24" s="37">
        <v>23</v>
      </c>
      <c r="B24" s="38" t="s">
        <v>111</v>
      </c>
      <c r="C24" s="39" t="s">
        <v>90</v>
      </c>
      <c r="D24" s="39" t="s">
        <v>97</v>
      </c>
      <c r="E24" s="40" t="s">
        <v>74</v>
      </c>
      <c r="F24" s="39" t="s">
        <v>53</v>
      </c>
      <c r="G24" s="37" t="s">
        <v>63</v>
      </c>
      <c r="H24" s="37">
        <v>3</v>
      </c>
      <c r="I24" s="37">
        <v>100</v>
      </c>
      <c r="J24" s="50">
        <v>44.58</v>
      </c>
      <c r="K24" s="50">
        <v>16.588</v>
      </c>
      <c r="L24" s="50">
        <f t="shared" si="0"/>
        <v>61.168</v>
      </c>
      <c r="M24" s="42" t="s">
        <v>29</v>
      </c>
      <c r="N24" s="43" t="s">
        <v>38</v>
      </c>
      <c r="O24" s="42"/>
      <c r="P24" s="43" t="s">
        <v>62</v>
      </c>
      <c r="Q24" s="43" t="s">
        <v>118</v>
      </c>
      <c r="R24" s="43">
        <v>14</v>
      </c>
      <c r="S24" s="39" t="s">
        <v>95</v>
      </c>
      <c r="T24" s="39" t="s">
        <v>125</v>
      </c>
      <c r="U24" s="39" t="s">
        <v>85</v>
      </c>
    </row>
    <row r="25" spans="1:21" ht="39" customHeight="1">
      <c r="A25" s="37">
        <v>24</v>
      </c>
      <c r="B25" s="38" t="s">
        <v>111</v>
      </c>
      <c r="C25" s="39" t="s">
        <v>90</v>
      </c>
      <c r="D25" s="39" t="s">
        <v>21</v>
      </c>
      <c r="E25" s="40" t="s">
        <v>60</v>
      </c>
      <c r="F25" s="39" t="s">
        <v>59</v>
      </c>
      <c r="G25" s="37" t="s">
        <v>63</v>
      </c>
      <c r="H25" s="37">
        <v>3</v>
      </c>
      <c r="I25" s="37">
        <v>63</v>
      </c>
      <c r="J25" s="50">
        <v>6.862</v>
      </c>
      <c r="K25" s="50">
        <v>2.897</v>
      </c>
      <c r="L25" s="50">
        <f t="shared" si="0"/>
        <v>9.759</v>
      </c>
      <c r="M25" s="42" t="s">
        <v>29</v>
      </c>
      <c r="N25" s="43" t="s">
        <v>38</v>
      </c>
      <c r="O25" s="42"/>
      <c r="P25" s="43" t="s">
        <v>62</v>
      </c>
      <c r="Q25" s="43" t="s">
        <v>118</v>
      </c>
      <c r="R25" s="43">
        <v>14</v>
      </c>
      <c r="S25" s="39" t="s">
        <v>95</v>
      </c>
      <c r="T25" s="39" t="s">
        <v>125</v>
      </c>
      <c r="U25" s="39" t="s">
        <v>85</v>
      </c>
    </row>
    <row r="26" spans="1:21" ht="39" customHeight="1">
      <c r="A26" s="37">
        <v>25</v>
      </c>
      <c r="B26" s="38" t="s">
        <v>111</v>
      </c>
      <c r="C26" s="39" t="s">
        <v>90</v>
      </c>
      <c r="D26" s="39" t="s">
        <v>21</v>
      </c>
      <c r="E26" s="40" t="s">
        <v>29</v>
      </c>
      <c r="F26" s="39" t="s">
        <v>41</v>
      </c>
      <c r="G26" s="37" t="s">
        <v>63</v>
      </c>
      <c r="H26" s="37">
        <v>3</v>
      </c>
      <c r="I26" s="37">
        <v>40</v>
      </c>
      <c r="J26" s="50">
        <v>16.464</v>
      </c>
      <c r="K26" s="50">
        <v>8.214</v>
      </c>
      <c r="L26" s="50">
        <f t="shared" si="0"/>
        <v>24.677999999999997</v>
      </c>
      <c r="M26" s="42" t="s">
        <v>29</v>
      </c>
      <c r="N26" s="43" t="s">
        <v>38</v>
      </c>
      <c r="O26" s="42"/>
      <c r="P26" s="43" t="s">
        <v>62</v>
      </c>
      <c r="Q26" s="43" t="s">
        <v>118</v>
      </c>
      <c r="R26" s="43">
        <v>14</v>
      </c>
      <c r="S26" s="39" t="s">
        <v>95</v>
      </c>
      <c r="T26" s="39" t="s">
        <v>125</v>
      </c>
      <c r="U26" s="39" t="s">
        <v>85</v>
      </c>
    </row>
    <row r="27" spans="1:21" ht="39" customHeight="1">
      <c r="A27" s="37">
        <v>26</v>
      </c>
      <c r="B27" s="38" t="s">
        <v>111</v>
      </c>
      <c r="C27" s="39" t="s">
        <v>90</v>
      </c>
      <c r="D27" s="39" t="s">
        <v>21</v>
      </c>
      <c r="E27" s="40" t="s">
        <v>77</v>
      </c>
      <c r="F27" s="39" t="s">
        <v>93</v>
      </c>
      <c r="G27" s="37" t="s">
        <v>63</v>
      </c>
      <c r="H27" s="37">
        <v>3</v>
      </c>
      <c r="I27" s="37">
        <v>25</v>
      </c>
      <c r="J27" s="50">
        <v>3.517</v>
      </c>
      <c r="K27" s="50">
        <v>15.835</v>
      </c>
      <c r="L27" s="50">
        <f t="shared" si="0"/>
        <v>19.352</v>
      </c>
      <c r="M27" s="42" t="s">
        <v>29</v>
      </c>
      <c r="N27" s="43" t="s">
        <v>5</v>
      </c>
      <c r="O27" s="42"/>
      <c r="P27" s="43" t="s">
        <v>62</v>
      </c>
      <c r="Q27" s="43" t="s">
        <v>118</v>
      </c>
      <c r="R27" s="43">
        <v>14</v>
      </c>
      <c r="S27" s="39" t="s">
        <v>95</v>
      </c>
      <c r="T27" s="39" t="s">
        <v>125</v>
      </c>
      <c r="U27" s="39" t="s">
        <v>85</v>
      </c>
    </row>
    <row r="28" spans="1:21" ht="39" customHeight="1">
      <c r="A28" s="37">
        <v>27</v>
      </c>
      <c r="B28" s="38" t="s">
        <v>111</v>
      </c>
      <c r="C28" s="39" t="s">
        <v>90</v>
      </c>
      <c r="D28" s="39" t="s">
        <v>1</v>
      </c>
      <c r="E28" s="40" t="s">
        <v>77</v>
      </c>
      <c r="F28" s="39" t="s">
        <v>43</v>
      </c>
      <c r="G28" s="37" t="s">
        <v>63</v>
      </c>
      <c r="H28" s="37">
        <v>3</v>
      </c>
      <c r="I28" s="37">
        <v>63</v>
      </c>
      <c r="J28" s="50">
        <v>19.63</v>
      </c>
      <c r="K28" s="50">
        <v>7.965</v>
      </c>
      <c r="L28" s="50">
        <f t="shared" si="0"/>
        <v>27.595</v>
      </c>
      <c r="M28" s="42" t="s">
        <v>29</v>
      </c>
      <c r="N28" s="43" t="s">
        <v>38</v>
      </c>
      <c r="O28" s="42"/>
      <c r="P28" s="43" t="s">
        <v>62</v>
      </c>
      <c r="Q28" s="43" t="s">
        <v>118</v>
      </c>
      <c r="R28" s="43">
        <v>14</v>
      </c>
      <c r="S28" s="39" t="s">
        <v>95</v>
      </c>
      <c r="T28" s="39" t="s">
        <v>125</v>
      </c>
      <c r="U28" s="39" t="s">
        <v>85</v>
      </c>
    </row>
    <row r="29" spans="1:21" ht="39" customHeight="1">
      <c r="A29" s="37">
        <v>28</v>
      </c>
      <c r="B29" s="38" t="s">
        <v>111</v>
      </c>
      <c r="C29" s="39" t="s">
        <v>90</v>
      </c>
      <c r="D29" s="39" t="s">
        <v>21</v>
      </c>
      <c r="E29" s="40" t="s">
        <v>77</v>
      </c>
      <c r="F29" s="39" t="s">
        <v>28</v>
      </c>
      <c r="G29" s="37" t="s">
        <v>101</v>
      </c>
      <c r="H29" s="37">
        <v>3</v>
      </c>
      <c r="I29" s="37">
        <v>50</v>
      </c>
      <c r="J29" s="50">
        <v>5.343</v>
      </c>
      <c r="K29" s="50"/>
      <c r="L29" s="50">
        <f t="shared" si="0"/>
        <v>5.343</v>
      </c>
      <c r="M29" s="42" t="s">
        <v>29</v>
      </c>
      <c r="N29" s="43" t="s">
        <v>38</v>
      </c>
      <c r="O29" s="42"/>
      <c r="P29" s="43" t="s">
        <v>62</v>
      </c>
      <c r="Q29" s="43" t="s">
        <v>118</v>
      </c>
      <c r="R29" s="43">
        <v>14</v>
      </c>
      <c r="S29" s="39" t="s">
        <v>95</v>
      </c>
      <c r="T29" s="39" t="s">
        <v>125</v>
      </c>
      <c r="U29" s="39" t="s">
        <v>85</v>
      </c>
    </row>
    <row r="30" spans="1:21" ht="39" customHeight="1">
      <c r="A30" s="37">
        <v>29</v>
      </c>
      <c r="B30" s="38" t="s">
        <v>111</v>
      </c>
      <c r="C30" s="39" t="s">
        <v>90</v>
      </c>
      <c r="D30" s="39" t="s">
        <v>21</v>
      </c>
      <c r="E30" s="40" t="s">
        <v>19</v>
      </c>
      <c r="F30" s="39" t="s">
        <v>102</v>
      </c>
      <c r="G30" s="37" t="s">
        <v>22</v>
      </c>
      <c r="H30" s="37">
        <v>3</v>
      </c>
      <c r="I30" s="37">
        <v>25</v>
      </c>
      <c r="J30" s="50">
        <v>3.348</v>
      </c>
      <c r="K30" s="50"/>
      <c r="L30" s="50">
        <f t="shared" si="0"/>
        <v>3.348</v>
      </c>
      <c r="M30" s="42" t="s">
        <v>29</v>
      </c>
      <c r="N30" s="43" t="s">
        <v>38</v>
      </c>
      <c r="O30" s="42"/>
      <c r="P30" s="43" t="s">
        <v>62</v>
      </c>
      <c r="Q30" s="43" t="s">
        <v>118</v>
      </c>
      <c r="R30" s="43">
        <v>14</v>
      </c>
      <c r="S30" s="39" t="s">
        <v>95</v>
      </c>
      <c r="T30" s="39" t="s">
        <v>125</v>
      </c>
      <c r="U30" s="39" t="s">
        <v>85</v>
      </c>
    </row>
    <row r="31" spans="1:21" ht="39" customHeight="1">
      <c r="A31" s="37">
        <v>30</v>
      </c>
      <c r="B31" s="38" t="s">
        <v>111</v>
      </c>
      <c r="C31" s="39" t="s">
        <v>90</v>
      </c>
      <c r="D31" s="39" t="s">
        <v>21</v>
      </c>
      <c r="E31" s="40" t="s">
        <v>19</v>
      </c>
      <c r="F31" s="39" t="s">
        <v>113</v>
      </c>
      <c r="G31" s="37" t="s">
        <v>22</v>
      </c>
      <c r="H31" s="37">
        <v>3</v>
      </c>
      <c r="I31" s="37">
        <v>25</v>
      </c>
      <c r="J31" s="50">
        <v>0.647</v>
      </c>
      <c r="K31" s="50"/>
      <c r="L31" s="50">
        <f t="shared" si="0"/>
        <v>0.647</v>
      </c>
      <c r="M31" s="42" t="s">
        <v>29</v>
      </c>
      <c r="N31" s="43" t="s">
        <v>38</v>
      </c>
      <c r="O31" s="42"/>
      <c r="P31" s="43" t="s">
        <v>62</v>
      </c>
      <c r="Q31" s="43" t="s">
        <v>118</v>
      </c>
      <c r="R31" s="43">
        <v>14</v>
      </c>
      <c r="S31" s="39" t="s">
        <v>95</v>
      </c>
      <c r="T31" s="39" t="s">
        <v>125</v>
      </c>
      <c r="U31" s="39" t="s">
        <v>85</v>
      </c>
    </row>
    <row r="32" spans="1:21" ht="39" customHeight="1">
      <c r="A32" s="37">
        <v>31</v>
      </c>
      <c r="B32" s="38" t="s">
        <v>111</v>
      </c>
      <c r="C32" s="39" t="s">
        <v>90</v>
      </c>
      <c r="D32" s="39" t="s">
        <v>21</v>
      </c>
      <c r="E32" s="40" t="s">
        <v>19</v>
      </c>
      <c r="F32" s="39" t="s">
        <v>46</v>
      </c>
      <c r="G32" s="37" t="s">
        <v>101</v>
      </c>
      <c r="H32" s="37">
        <v>3</v>
      </c>
      <c r="I32" s="37">
        <v>40</v>
      </c>
      <c r="J32" s="50">
        <v>9.122</v>
      </c>
      <c r="K32" s="50"/>
      <c r="L32" s="50">
        <f t="shared" si="0"/>
        <v>9.122</v>
      </c>
      <c r="M32" s="42" t="s">
        <v>29</v>
      </c>
      <c r="N32" s="43" t="s">
        <v>38</v>
      </c>
      <c r="O32" s="42"/>
      <c r="P32" s="43" t="s">
        <v>62</v>
      </c>
      <c r="Q32" s="43" t="s">
        <v>118</v>
      </c>
      <c r="R32" s="43">
        <v>14</v>
      </c>
      <c r="S32" s="39" t="s">
        <v>95</v>
      </c>
      <c r="T32" s="39" t="s">
        <v>125</v>
      </c>
      <c r="U32" s="39" t="s">
        <v>85</v>
      </c>
    </row>
    <row r="33" spans="1:21" ht="39" customHeight="1">
      <c r="A33" s="37">
        <v>32</v>
      </c>
      <c r="B33" s="38" t="s">
        <v>111</v>
      </c>
      <c r="C33" s="39" t="s">
        <v>90</v>
      </c>
      <c r="D33" s="39" t="s">
        <v>21</v>
      </c>
      <c r="E33" s="40" t="s">
        <v>70</v>
      </c>
      <c r="F33" s="39" t="s">
        <v>107</v>
      </c>
      <c r="G33" s="37" t="s">
        <v>101</v>
      </c>
      <c r="H33" s="37">
        <v>1</v>
      </c>
      <c r="I33" s="37">
        <v>15</v>
      </c>
      <c r="J33" s="50">
        <v>2.58</v>
      </c>
      <c r="K33" s="50"/>
      <c r="L33" s="50">
        <f t="shared" si="0"/>
        <v>2.58</v>
      </c>
      <c r="M33" s="42" t="s">
        <v>29</v>
      </c>
      <c r="N33" s="43" t="s">
        <v>38</v>
      </c>
      <c r="O33" s="42"/>
      <c r="P33" s="43" t="s">
        <v>62</v>
      </c>
      <c r="Q33" s="43" t="s">
        <v>118</v>
      </c>
      <c r="R33" s="43">
        <v>14</v>
      </c>
      <c r="S33" s="39" t="s">
        <v>95</v>
      </c>
      <c r="T33" s="39" t="s">
        <v>125</v>
      </c>
      <c r="U33" s="39" t="s">
        <v>85</v>
      </c>
    </row>
    <row r="34" spans="1:21" ht="39" customHeight="1">
      <c r="A34" s="37">
        <v>33</v>
      </c>
      <c r="B34" s="38" t="s">
        <v>111</v>
      </c>
      <c r="C34" s="39" t="s">
        <v>90</v>
      </c>
      <c r="D34" s="39" t="s">
        <v>21</v>
      </c>
      <c r="E34" s="40" t="s">
        <v>92</v>
      </c>
      <c r="F34" s="39" t="s">
        <v>79</v>
      </c>
      <c r="G34" s="37" t="s">
        <v>101</v>
      </c>
      <c r="H34" s="37">
        <v>1</v>
      </c>
      <c r="I34" s="37">
        <v>15</v>
      </c>
      <c r="J34" s="50">
        <v>0.349</v>
      </c>
      <c r="K34" s="50"/>
      <c r="L34" s="50">
        <f t="shared" si="0"/>
        <v>0.349</v>
      </c>
      <c r="M34" s="42" t="s">
        <v>29</v>
      </c>
      <c r="N34" s="43" t="s">
        <v>38</v>
      </c>
      <c r="O34" s="42"/>
      <c r="P34" s="43" t="s">
        <v>62</v>
      </c>
      <c r="Q34" s="43" t="s">
        <v>118</v>
      </c>
      <c r="R34" s="43">
        <v>14</v>
      </c>
      <c r="S34" s="39" t="s">
        <v>95</v>
      </c>
      <c r="T34" s="39" t="s">
        <v>125</v>
      </c>
      <c r="U34" s="39" t="s">
        <v>85</v>
      </c>
    </row>
    <row r="35" spans="1:21" ht="39" customHeight="1">
      <c r="A35" s="37">
        <v>34</v>
      </c>
      <c r="B35" s="38" t="s">
        <v>111</v>
      </c>
      <c r="C35" s="39" t="s">
        <v>90</v>
      </c>
      <c r="D35" s="39" t="s">
        <v>21</v>
      </c>
      <c r="E35" s="40" t="s">
        <v>71</v>
      </c>
      <c r="F35" s="39" t="s">
        <v>57</v>
      </c>
      <c r="G35" s="37" t="s">
        <v>101</v>
      </c>
      <c r="H35" s="37">
        <v>3</v>
      </c>
      <c r="I35" s="37">
        <v>21</v>
      </c>
      <c r="J35" s="50">
        <v>0.613</v>
      </c>
      <c r="K35" s="50"/>
      <c r="L35" s="50">
        <f t="shared" si="0"/>
        <v>0.613</v>
      </c>
      <c r="M35" s="42" t="s">
        <v>29</v>
      </c>
      <c r="N35" s="43" t="s">
        <v>38</v>
      </c>
      <c r="O35" s="42"/>
      <c r="P35" s="43" t="s">
        <v>62</v>
      </c>
      <c r="Q35" s="43" t="s">
        <v>118</v>
      </c>
      <c r="R35" s="43">
        <v>14</v>
      </c>
      <c r="S35" s="39" t="s">
        <v>95</v>
      </c>
      <c r="T35" s="39" t="s">
        <v>125</v>
      </c>
      <c r="U35" s="39" t="s">
        <v>85</v>
      </c>
    </row>
    <row r="36" spans="1:21" ht="39" customHeight="1">
      <c r="A36" s="37">
        <v>35</v>
      </c>
      <c r="B36" s="38" t="s">
        <v>111</v>
      </c>
      <c r="C36" s="39" t="s">
        <v>90</v>
      </c>
      <c r="D36" s="39" t="s">
        <v>21</v>
      </c>
      <c r="E36" s="40" t="s">
        <v>108</v>
      </c>
      <c r="F36" s="39" t="s">
        <v>36</v>
      </c>
      <c r="G36" s="37" t="s">
        <v>101</v>
      </c>
      <c r="H36" s="37">
        <v>3</v>
      </c>
      <c r="I36" s="37">
        <v>25</v>
      </c>
      <c r="J36" s="50">
        <v>0.106</v>
      </c>
      <c r="K36" s="50"/>
      <c r="L36" s="50">
        <f t="shared" si="0"/>
        <v>0.106</v>
      </c>
      <c r="M36" s="42" t="s">
        <v>29</v>
      </c>
      <c r="N36" s="43" t="s">
        <v>38</v>
      </c>
      <c r="O36" s="42"/>
      <c r="P36" s="43" t="s">
        <v>62</v>
      </c>
      <c r="Q36" s="43" t="s">
        <v>118</v>
      </c>
      <c r="R36" s="43">
        <v>14</v>
      </c>
      <c r="S36" s="39" t="s">
        <v>95</v>
      </c>
      <c r="T36" s="39" t="s">
        <v>125</v>
      </c>
      <c r="U36" s="39" t="s">
        <v>85</v>
      </c>
    </row>
    <row r="37" spans="1:21" ht="39" customHeight="1">
      <c r="A37" s="37">
        <v>36</v>
      </c>
      <c r="B37" s="38" t="s">
        <v>111</v>
      </c>
      <c r="C37" s="39" t="s">
        <v>90</v>
      </c>
      <c r="D37" s="39" t="s">
        <v>21</v>
      </c>
      <c r="E37" s="40" t="s">
        <v>48</v>
      </c>
      <c r="F37" s="39" t="s">
        <v>88</v>
      </c>
      <c r="G37" s="37" t="s">
        <v>101</v>
      </c>
      <c r="H37" s="37">
        <v>3</v>
      </c>
      <c r="I37" s="37">
        <v>25</v>
      </c>
      <c r="J37" s="50">
        <v>0.129</v>
      </c>
      <c r="K37" s="50"/>
      <c r="L37" s="50">
        <f t="shared" si="0"/>
        <v>0.129</v>
      </c>
      <c r="M37" s="42" t="s">
        <v>29</v>
      </c>
      <c r="N37" s="43" t="s">
        <v>38</v>
      </c>
      <c r="O37" s="42"/>
      <c r="P37" s="43" t="s">
        <v>62</v>
      </c>
      <c r="Q37" s="43" t="s">
        <v>118</v>
      </c>
      <c r="R37" s="43">
        <v>14</v>
      </c>
      <c r="S37" s="39" t="s">
        <v>95</v>
      </c>
      <c r="T37" s="39" t="s">
        <v>125</v>
      </c>
      <c r="U37" s="39" t="s">
        <v>85</v>
      </c>
    </row>
    <row r="38" spans="1:21" ht="39" customHeight="1">
      <c r="A38" s="37">
        <v>37</v>
      </c>
      <c r="B38" s="38" t="s">
        <v>111</v>
      </c>
      <c r="C38" s="39" t="s">
        <v>90</v>
      </c>
      <c r="D38" s="39" t="s">
        <v>21</v>
      </c>
      <c r="E38" s="40" t="s">
        <v>116</v>
      </c>
      <c r="F38" s="39" t="s">
        <v>100</v>
      </c>
      <c r="G38" s="37" t="s">
        <v>101</v>
      </c>
      <c r="H38" s="37">
        <v>3</v>
      </c>
      <c r="I38" s="37">
        <v>25</v>
      </c>
      <c r="J38" s="50">
        <v>0.086</v>
      </c>
      <c r="K38" s="50"/>
      <c r="L38" s="50">
        <f t="shared" si="0"/>
        <v>0.086</v>
      </c>
      <c r="M38" s="42" t="s">
        <v>29</v>
      </c>
      <c r="N38" s="43" t="s">
        <v>5</v>
      </c>
      <c r="O38" s="42"/>
      <c r="P38" s="43" t="s">
        <v>62</v>
      </c>
      <c r="Q38" s="43" t="s">
        <v>118</v>
      </c>
      <c r="R38" s="43">
        <v>14</v>
      </c>
      <c r="S38" s="39" t="s">
        <v>95</v>
      </c>
      <c r="T38" s="39" t="s">
        <v>125</v>
      </c>
      <c r="U38" s="39" t="s">
        <v>85</v>
      </c>
    </row>
    <row r="39" spans="1:21" ht="39" customHeight="1">
      <c r="A39" s="37">
        <v>38</v>
      </c>
      <c r="B39" s="38" t="s">
        <v>111</v>
      </c>
      <c r="C39" s="39" t="s">
        <v>90</v>
      </c>
      <c r="D39" s="39" t="s">
        <v>1</v>
      </c>
      <c r="E39" s="40" t="s">
        <v>119</v>
      </c>
      <c r="F39" s="39" t="s">
        <v>120</v>
      </c>
      <c r="G39" s="37" t="s">
        <v>101</v>
      </c>
      <c r="H39" s="37">
        <v>3</v>
      </c>
      <c r="I39" s="37">
        <v>25</v>
      </c>
      <c r="J39" s="50">
        <v>3.561</v>
      </c>
      <c r="K39" s="50"/>
      <c r="L39" s="50">
        <f t="shared" si="0"/>
        <v>3.561</v>
      </c>
      <c r="M39" s="42" t="s">
        <v>29</v>
      </c>
      <c r="N39" s="43" t="s">
        <v>5</v>
      </c>
      <c r="O39" s="42"/>
      <c r="P39" s="43" t="s">
        <v>62</v>
      </c>
      <c r="Q39" s="43" t="s">
        <v>118</v>
      </c>
      <c r="R39" s="43">
        <v>14</v>
      </c>
      <c r="S39" s="39" t="s">
        <v>95</v>
      </c>
      <c r="T39" s="39" t="s">
        <v>125</v>
      </c>
      <c r="U39" s="39" t="s">
        <v>85</v>
      </c>
    </row>
    <row r="40" spans="1:21" ht="39" customHeight="1">
      <c r="A40" s="37">
        <v>39</v>
      </c>
      <c r="B40" s="38" t="s">
        <v>111</v>
      </c>
      <c r="C40" s="39" t="s">
        <v>90</v>
      </c>
      <c r="D40" s="39" t="s">
        <v>1</v>
      </c>
      <c r="E40" s="40" t="s">
        <v>39</v>
      </c>
      <c r="F40" s="39" t="s">
        <v>31</v>
      </c>
      <c r="G40" s="37" t="s">
        <v>101</v>
      </c>
      <c r="H40" s="37">
        <v>3</v>
      </c>
      <c r="I40" s="37">
        <v>25</v>
      </c>
      <c r="J40" s="50">
        <v>0.092</v>
      </c>
      <c r="K40" s="50"/>
      <c r="L40" s="50">
        <f t="shared" si="0"/>
        <v>0.092</v>
      </c>
      <c r="M40" s="42" t="s">
        <v>29</v>
      </c>
      <c r="N40" s="43" t="s">
        <v>5</v>
      </c>
      <c r="O40" s="42"/>
      <c r="P40" s="43" t="s">
        <v>62</v>
      </c>
      <c r="Q40" s="43" t="s">
        <v>118</v>
      </c>
      <c r="R40" s="43">
        <v>14</v>
      </c>
      <c r="S40" s="39" t="s">
        <v>95</v>
      </c>
      <c r="T40" s="39" t="s">
        <v>125</v>
      </c>
      <c r="U40" s="39" t="s">
        <v>85</v>
      </c>
    </row>
    <row r="41" spans="1:21" ht="39" customHeight="1">
      <c r="A41" s="37">
        <v>40</v>
      </c>
      <c r="B41" s="38" t="s">
        <v>111</v>
      </c>
      <c r="C41" s="39" t="s">
        <v>90</v>
      </c>
      <c r="D41" s="39" t="s">
        <v>1</v>
      </c>
      <c r="E41" s="40" t="s">
        <v>76</v>
      </c>
      <c r="F41" s="39" t="s">
        <v>35</v>
      </c>
      <c r="G41" s="37" t="s">
        <v>101</v>
      </c>
      <c r="H41" s="37">
        <v>3</v>
      </c>
      <c r="I41" s="37">
        <v>25</v>
      </c>
      <c r="J41" s="50">
        <v>0.199</v>
      </c>
      <c r="K41" s="50"/>
      <c r="L41" s="50">
        <f t="shared" si="0"/>
        <v>0.199</v>
      </c>
      <c r="M41" s="42" t="s">
        <v>29</v>
      </c>
      <c r="N41" s="43" t="s">
        <v>5</v>
      </c>
      <c r="O41" s="42"/>
      <c r="P41" s="43" t="s">
        <v>62</v>
      </c>
      <c r="Q41" s="43" t="s">
        <v>118</v>
      </c>
      <c r="R41" s="43">
        <v>14</v>
      </c>
      <c r="S41" s="39" t="s">
        <v>95</v>
      </c>
      <c r="T41" s="39" t="s">
        <v>125</v>
      </c>
      <c r="U41" s="39" t="s">
        <v>85</v>
      </c>
    </row>
    <row r="42" spans="1:21" ht="39" customHeight="1">
      <c r="A42" s="37">
        <v>41</v>
      </c>
      <c r="B42" s="38" t="s">
        <v>111</v>
      </c>
      <c r="C42" s="39" t="s">
        <v>90</v>
      </c>
      <c r="D42" s="39" t="s">
        <v>1</v>
      </c>
      <c r="E42" s="40" t="s">
        <v>47</v>
      </c>
      <c r="F42" s="39" t="s">
        <v>51</v>
      </c>
      <c r="G42" s="37" t="s">
        <v>52</v>
      </c>
      <c r="H42" s="37">
        <v>3</v>
      </c>
      <c r="I42" s="37">
        <v>125</v>
      </c>
      <c r="J42" s="50">
        <v>46.926</v>
      </c>
      <c r="K42" s="50">
        <v>22.061</v>
      </c>
      <c r="L42" s="50">
        <f t="shared" si="0"/>
        <v>68.987</v>
      </c>
      <c r="M42" s="42" t="s">
        <v>29</v>
      </c>
      <c r="N42" s="43" t="s">
        <v>126</v>
      </c>
      <c r="O42" s="42"/>
      <c r="P42" s="43" t="s">
        <v>62</v>
      </c>
      <c r="Q42" s="43" t="s">
        <v>118</v>
      </c>
      <c r="R42" s="43">
        <v>14</v>
      </c>
      <c r="S42" s="39" t="s">
        <v>95</v>
      </c>
      <c r="T42" s="39" t="s">
        <v>125</v>
      </c>
      <c r="U42" s="39" t="s">
        <v>85</v>
      </c>
    </row>
    <row r="43" spans="1:21" ht="39" customHeight="1">
      <c r="A43" s="37">
        <v>42</v>
      </c>
      <c r="B43" s="38" t="s">
        <v>111</v>
      </c>
      <c r="C43" s="39" t="s">
        <v>90</v>
      </c>
      <c r="D43" s="39" t="s">
        <v>1</v>
      </c>
      <c r="E43" s="40" t="s">
        <v>40</v>
      </c>
      <c r="F43" s="39" t="s">
        <v>106</v>
      </c>
      <c r="G43" s="37" t="s">
        <v>101</v>
      </c>
      <c r="H43" s="37">
        <v>3</v>
      </c>
      <c r="I43" s="37">
        <v>25</v>
      </c>
      <c r="J43" s="50">
        <v>0.167</v>
      </c>
      <c r="K43" s="50"/>
      <c r="L43" s="50">
        <f t="shared" si="0"/>
        <v>0.167</v>
      </c>
      <c r="M43" s="42" t="s">
        <v>29</v>
      </c>
      <c r="N43" s="43" t="s">
        <v>5</v>
      </c>
      <c r="O43" s="42"/>
      <c r="P43" s="43" t="s">
        <v>62</v>
      </c>
      <c r="Q43" s="43" t="s">
        <v>118</v>
      </c>
      <c r="R43" s="43">
        <v>14</v>
      </c>
      <c r="S43" s="39" t="s">
        <v>95</v>
      </c>
      <c r="T43" s="39" t="s">
        <v>125</v>
      </c>
      <c r="U43" s="39" t="s">
        <v>85</v>
      </c>
    </row>
    <row r="44" spans="1:21" ht="39" customHeight="1">
      <c r="A44" s="37">
        <v>43</v>
      </c>
      <c r="B44" s="38" t="s">
        <v>111</v>
      </c>
      <c r="C44" s="39" t="s">
        <v>90</v>
      </c>
      <c r="D44" s="39" t="s">
        <v>1</v>
      </c>
      <c r="E44" s="40" t="s">
        <v>75</v>
      </c>
      <c r="F44" s="39" t="s">
        <v>117</v>
      </c>
      <c r="G44" s="37" t="s">
        <v>101</v>
      </c>
      <c r="H44" s="37">
        <v>3</v>
      </c>
      <c r="I44" s="37">
        <v>8</v>
      </c>
      <c r="J44" s="50">
        <v>2.204</v>
      </c>
      <c r="K44" s="50"/>
      <c r="L44" s="50">
        <f t="shared" si="0"/>
        <v>2.204</v>
      </c>
      <c r="M44" s="42" t="s">
        <v>29</v>
      </c>
      <c r="N44" s="43" t="s">
        <v>98</v>
      </c>
      <c r="O44" s="42"/>
      <c r="P44" s="43" t="s">
        <v>62</v>
      </c>
      <c r="Q44" s="43" t="s">
        <v>118</v>
      </c>
      <c r="R44" s="43">
        <v>14</v>
      </c>
      <c r="S44" s="39" t="s">
        <v>95</v>
      </c>
      <c r="T44" s="39" t="s">
        <v>125</v>
      </c>
      <c r="U44" s="39" t="s">
        <v>85</v>
      </c>
    </row>
    <row r="45" spans="1:21" s="23" customFormat="1" ht="39" customHeight="1">
      <c r="A45" s="16">
        <v>44</v>
      </c>
      <c r="B45" s="17" t="s">
        <v>127</v>
      </c>
      <c r="C45" s="18" t="s">
        <v>128</v>
      </c>
      <c r="D45" s="18" t="s">
        <v>1</v>
      </c>
      <c r="E45" s="19" t="s">
        <v>129</v>
      </c>
      <c r="F45" s="18" t="s">
        <v>130</v>
      </c>
      <c r="G45" s="16" t="s">
        <v>131</v>
      </c>
      <c r="H45" s="16">
        <v>3</v>
      </c>
      <c r="I45" s="16">
        <v>50</v>
      </c>
      <c r="J45" s="51">
        <v>73.38</v>
      </c>
      <c r="K45" s="51"/>
      <c r="L45" s="51">
        <f t="shared" si="0"/>
        <v>73.38</v>
      </c>
      <c r="M45" s="21" t="s">
        <v>132</v>
      </c>
      <c r="N45" s="22" t="s">
        <v>5</v>
      </c>
      <c r="O45" s="21"/>
      <c r="P45" s="22" t="s">
        <v>62</v>
      </c>
      <c r="Q45" s="22" t="s">
        <v>133</v>
      </c>
      <c r="R45" s="22">
        <v>14</v>
      </c>
      <c r="S45" s="18" t="s">
        <v>95</v>
      </c>
      <c r="T45" s="18" t="s">
        <v>134</v>
      </c>
      <c r="U45" s="18" t="s">
        <v>85</v>
      </c>
    </row>
    <row r="46" spans="1:21" s="23" customFormat="1" ht="39" customHeight="1">
      <c r="A46" s="16">
        <v>45</v>
      </c>
      <c r="B46" s="17" t="s">
        <v>127</v>
      </c>
      <c r="C46" s="18" t="s">
        <v>128</v>
      </c>
      <c r="D46" s="18" t="s">
        <v>1</v>
      </c>
      <c r="E46" s="19" t="s">
        <v>135</v>
      </c>
      <c r="F46" s="18" t="s">
        <v>136</v>
      </c>
      <c r="G46" s="16" t="s">
        <v>131</v>
      </c>
      <c r="H46" s="16">
        <v>3</v>
      </c>
      <c r="I46" s="16">
        <v>32</v>
      </c>
      <c r="J46" s="51">
        <v>35.44</v>
      </c>
      <c r="K46" s="51"/>
      <c r="L46" s="51">
        <f t="shared" si="0"/>
        <v>35.44</v>
      </c>
      <c r="M46" s="21" t="s">
        <v>132</v>
      </c>
      <c r="N46" s="22" t="s">
        <v>5</v>
      </c>
      <c r="O46" s="21"/>
      <c r="P46" s="22" t="s">
        <v>137</v>
      </c>
      <c r="Q46" s="22" t="s">
        <v>133</v>
      </c>
      <c r="R46" s="22">
        <v>14</v>
      </c>
      <c r="S46" s="18" t="s">
        <v>95</v>
      </c>
      <c r="T46" s="18" t="s">
        <v>134</v>
      </c>
      <c r="U46" s="18" t="s">
        <v>85</v>
      </c>
    </row>
    <row r="47" spans="1:21" s="23" customFormat="1" ht="39" customHeight="1">
      <c r="A47" s="16">
        <v>46</v>
      </c>
      <c r="B47" s="17" t="s">
        <v>127</v>
      </c>
      <c r="C47" s="18" t="s">
        <v>128</v>
      </c>
      <c r="D47" s="18" t="s">
        <v>1</v>
      </c>
      <c r="E47" s="19" t="s">
        <v>138</v>
      </c>
      <c r="F47" s="18" t="s">
        <v>139</v>
      </c>
      <c r="G47" s="16" t="s">
        <v>131</v>
      </c>
      <c r="H47" s="16">
        <v>3</v>
      </c>
      <c r="I47" s="16">
        <v>16</v>
      </c>
      <c r="J47" s="51">
        <v>14.49</v>
      </c>
      <c r="K47" s="51"/>
      <c r="L47" s="51">
        <f t="shared" si="0"/>
        <v>14.49</v>
      </c>
      <c r="M47" s="21" t="s">
        <v>132</v>
      </c>
      <c r="N47" s="22" t="s">
        <v>5</v>
      </c>
      <c r="O47" s="21"/>
      <c r="P47" s="22" t="s">
        <v>62</v>
      </c>
      <c r="Q47" s="22" t="s">
        <v>133</v>
      </c>
      <c r="R47" s="22">
        <v>14</v>
      </c>
      <c r="S47" s="18" t="s">
        <v>95</v>
      </c>
      <c r="T47" s="18" t="s">
        <v>134</v>
      </c>
      <c r="U47" s="18" t="s">
        <v>85</v>
      </c>
    </row>
    <row r="48" spans="1:21" s="23" customFormat="1" ht="39" customHeight="1">
      <c r="A48" s="16">
        <v>47</v>
      </c>
      <c r="B48" s="17" t="s">
        <v>127</v>
      </c>
      <c r="C48" s="18" t="s">
        <v>128</v>
      </c>
      <c r="D48" s="18" t="s">
        <v>1</v>
      </c>
      <c r="E48" s="19" t="s">
        <v>140</v>
      </c>
      <c r="F48" s="18" t="s">
        <v>141</v>
      </c>
      <c r="G48" s="16" t="s">
        <v>131</v>
      </c>
      <c r="H48" s="16">
        <v>3</v>
      </c>
      <c r="I48" s="16">
        <v>25</v>
      </c>
      <c r="J48" s="51">
        <v>2.94</v>
      </c>
      <c r="K48" s="51"/>
      <c r="L48" s="51">
        <f t="shared" si="0"/>
        <v>2.94</v>
      </c>
      <c r="M48" s="21" t="s">
        <v>132</v>
      </c>
      <c r="N48" s="22" t="s">
        <v>5</v>
      </c>
      <c r="O48" s="21"/>
      <c r="P48" s="22" t="s">
        <v>62</v>
      </c>
      <c r="Q48" s="22" t="s">
        <v>133</v>
      </c>
      <c r="R48" s="22">
        <v>14</v>
      </c>
      <c r="S48" s="18" t="s">
        <v>95</v>
      </c>
      <c r="T48" s="18" t="s">
        <v>134</v>
      </c>
      <c r="U48" s="18" t="s">
        <v>85</v>
      </c>
    </row>
    <row r="49" spans="1:21" s="23" customFormat="1" ht="39" customHeight="1">
      <c r="A49" s="16">
        <v>48</v>
      </c>
      <c r="B49" s="17" t="s">
        <v>127</v>
      </c>
      <c r="C49" s="18" t="s">
        <v>128</v>
      </c>
      <c r="D49" s="18" t="s">
        <v>1</v>
      </c>
      <c r="E49" s="19" t="s">
        <v>142</v>
      </c>
      <c r="F49" s="18" t="s">
        <v>143</v>
      </c>
      <c r="G49" s="16" t="s">
        <v>131</v>
      </c>
      <c r="H49" s="16">
        <v>3</v>
      </c>
      <c r="I49" s="16">
        <v>32</v>
      </c>
      <c r="J49" s="51">
        <v>6.09</v>
      </c>
      <c r="K49" s="51"/>
      <c r="L49" s="51">
        <f t="shared" si="0"/>
        <v>6.09</v>
      </c>
      <c r="M49" s="21" t="s">
        <v>132</v>
      </c>
      <c r="N49" s="22" t="s">
        <v>5</v>
      </c>
      <c r="O49" s="21"/>
      <c r="P49" s="22" t="s">
        <v>137</v>
      </c>
      <c r="Q49" s="22" t="s">
        <v>133</v>
      </c>
      <c r="R49" s="22">
        <v>14</v>
      </c>
      <c r="S49" s="18" t="s">
        <v>95</v>
      </c>
      <c r="T49" s="18" t="s">
        <v>134</v>
      </c>
      <c r="U49" s="18" t="s">
        <v>85</v>
      </c>
    </row>
    <row r="50" spans="1:21" s="23" customFormat="1" ht="39" customHeight="1">
      <c r="A50" s="16">
        <v>49</v>
      </c>
      <c r="B50" s="17" t="s">
        <v>127</v>
      </c>
      <c r="C50" s="18" t="s">
        <v>128</v>
      </c>
      <c r="D50" s="18" t="s">
        <v>1</v>
      </c>
      <c r="E50" s="19" t="s">
        <v>144</v>
      </c>
      <c r="F50" s="18" t="s">
        <v>145</v>
      </c>
      <c r="G50" s="16" t="s">
        <v>131</v>
      </c>
      <c r="H50" s="16">
        <v>3</v>
      </c>
      <c r="I50" s="16">
        <v>32</v>
      </c>
      <c r="J50" s="51">
        <v>35.96</v>
      </c>
      <c r="K50" s="51"/>
      <c r="L50" s="51">
        <f t="shared" si="0"/>
        <v>35.96</v>
      </c>
      <c r="M50" s="21" t="s">
        <v>132</v>
      </c>
      <c r="N50" s="22" t="s">
        <v>5</v>
      </c>
      <c r="O50" s="21"/>
      <c r="P50" s="22" t="s">
        <v>62</v>
      </c>
      <c r="Q50" s="22" t="s">
        <v>133</v>
      </c>
      <c r="R50" s="22">
        <v>14</v>
      </c>
      <c r="S50" s="18" t="s">
        <v>95</v>
      </c>
      <c r="T50" s="18" t="s">
        <v>134</v>
      </c>
      <c r="U50" s="18" t="s">
        <v>85</v>
      </c>
    </row>
    <row r="51" spans="1:21" s="23" customFormat="1" ht="39" customHeight="1">
      <c r="A51" s="16">
        <v>50</v>
      </c>
      <c r="B51" s="17" t="s">
        <v>127</v>
      </c>
      <c r="C51" s="18" t="s">
        <v>128</v>
      </c>
      <c r="D51" s="18" t="s">
        <v>1</v>
      </c>
      <c r="E51" s="19" t="s">
        <v>146</v>
      </c>
      <c r="F51" s="18" t="s">
        <v>147</v>
      </c>
      <c r="G51" s="16" t="s">
        <v>131</v>
      </c>
      <c r="H51" s="16">
        <v>3</v>
      </c>
      <c r="I51" s="16">
        <v>50</v>
      </c>
      <c r="J51" s="51">
        <v>35.36</v>
      </c>
      <c r="K51" s="51"/>
      <c r="L51" s="51">
        <f t="shared" si="0"/>
        <v>35.36</v>
      </c>
      <c r="M51" s="21" t="s">
        <v>132</v>
      </c>
      <c r="N51" s="22" t="s">
        <v>5</v>
      </c>
      <c r="O51" s="21"/>
      <c r="P51" s="22" t="s">
        <v>62</v>
      </c>
      <c r="Q51" s="22" t="s">
        <v>133</v>
      </c>
      <c r="R51" s="22">
        <v>14</v>
      </c>
      <c r="S51" s="18" t="s">
        <v>95</v>
      </c>
      <c r="T51" s="18" t="s">
        <v>134</v>
      </c>
      <c r="U51" s="18" t="s">
        <v>85</v>
      </c>
    </row>
    <row r="52" spans="1:21" s="23" customFormat="1" ht="39" customHeight="1">
      <c r="A52" s="16">
        <v>51</v>
      </c>
      <c r="B52" s="17" t="s">
        <v>127</v>
      </c>
      <c r="C52" s="18" t="s">
        <v>128</v>
      </c>
      <c r="D52" s="18" t="s">
        <v>1</v>
      </c>
      <c r="E52" s="19" t="s">
        <v>148</v>
      </c>
      <c r="F52" s="18" t="s">
        <v>149</v>
      </c>
      <c r="G52" s="16" t="s">
        <v>131</v>
      </c>
      <c r="H52" s="16">
        <v>3</v>
      </c>
      <c r="I52" s="16">
        <v>16</v>
      </c>
      <c r="J52" s="51">
        <v>7.48</v>
      </c>
      <c r="K52" s="51"/>
      <c r="L52" s="51">
        <f t="shared" si="0"/>
        <v>7.48</v>
      </c>
      <c r="M52" s="21" t="s">
        <v>132</v>
      </c>
      <c r="N52" s="22" t="s">
        <v>5</v>
      </c>
      <c r="O52" s="21"/>
      <c r="P52" s="22" t="s">
        <v>62</v>
      </c>
      <c r="Q52" s="22" t="s">
        <v>133</v>
      </c>
      <c r="R52" s="22">
        <v>14</v>
      </c>
      <c r="S52" s="18" t="s">
        <v>95</v>
      </c>
      <c r="T52" s="18" t="s">
        <v>134</v>
      </c>
      <c r="U52" s="18" t="s">
        <v>85</v>
      </c>
    </row>
    <row r="53" spans="1:21" s="23" customFormat="1" ht="39" customHeight="1">
      <c r="A53" s="16">
        <v>52</v>
      </c>
      <c r="B53" s="17" t="s">
        <v>127</v>
      </c>
      <c r="C53" s="18" t="s">
        <v>128</v>
      </c>
      <c r="D53" s="18" t="s">
        <v>1</v>
      </c>
      <c r="E53" s="24" t="s">
        <v>150</v>
      </c>
      <c r="F53" s="18" t="s">
        <v>151</v>
      </c>
      <c r="G53" s="22" t="s">
        <v>152</v>
      </c>
      <c r="H53" s="22">
        <v>1</v>
      </c>
      <c r="I53" s="22">
        <v>6</v>
      </c>
      <c r="J53" s="51"/>
      <c r="K53" s="51"/>
      <c r="L53" s="51">
        <f t="shared" si="0"/>
        <v>0</v>
      </c>
      <c r="M53" s="21" t="s">
        <v>132</v>
      </c>
      <c r="N53" s="22" t="s">
        <v>5</v>
      </c>
      <c r="O53" s="21" t="s">
        <v>153</v>
      </c>
      <c r="P53" s="22" t="s">
        <v>62</v>
      </c>
      <c r="Q53" s="22" t="s">
        <v>154</v>
      </c>
      <c r="R53" s="22">
        <v>14</v>
      </c>
      <c r="S53" s="18" t="s">
        <v>95</v>
      </c>
      <c r="T53" s="18" t="s">
        <v>134</v>
      </c>
      <c r="U53" s="18" t="s">
        <v>85</v>
      </c>
    </row>
    <row r="54" spans="1:21" s="23" customFormat="1" ht="39" customHeight="1">
      <c r="A54" s="16">
        <v>53</v>
      </c>
      <c r="B54" s="17" t="s">
        <v>127</v>
      </c>
      <c r="C54" s="18" t="s">
        <v>128</v>
      </c>
      <c r="D54" s="18" t="s">
        <v>1</v>
      </c>
      <c r="E54" s="24" t="s">
        <v>155</v>
      </c>
      <c r="F54" s="18" t="s">
        <v>156</v>
      </c>
      <c r="G54" s="22" t="s">
        <v>131</v>
      </c>
      <c r="H54" s="22">
        <v>3</v>
      </c>
      <c r="I54" s="22">
        <v>32</v>
      </c>
      <c r="J54" s="51">
        <v>42.05</v>
      </c>
      <c r="K54" s="51"/>
      <c r="L54" s="51">
        <f t="shared" si="0"/>
        <v>42.05</v>
      </c>
      <c r="M54" s="21" t="s">
        <v>132</v>
      </c>
      <c r="N54" s="22" t="s">
        <v>5</v>
      </c>
      <c r="O54" s="21"/>
      <c r="P54" s="22" t="s">
        <v>62</v>
      </c>
      <c r="Q54" s="22" t="s">
        <v>133</v>
      </c>
      <c r="R54" s="22">
        <v>14</v>
      </c>
      <c r="S54" s="18" t="s">
        <v>95</v>
      </c>
      <c r="T54" s="18" t="s">
        <v>134</v>
      </c>
      <c r="U54" s="18" t="s">
        <v>85</v>
      </c>
    </row>
    <row r="55" spans="1:21" s="23" customFormat="1" ht="39" customHeight="1">
      <c r="A55" s="16">
        <v>54</v>
      </c>
      <c r="B55" s="17" t="s">
        <v>127</v>
      </c>
      <c r="C55" s="18" t="s">
        <v>128</v>
      </c>
      <c r="D55" s="18" t="s">
        <v>1</v>
      </c>
      <c r="E55" s="24" t="s">
        <v>157</v>
      </c>
      <c r="F55" s="18" t="s">
        <v>158</v>
      </c>
      <c r="G55" s="22" t="s">
        <v>63</v>
      </c>
      <c r="H55" s="22">
        <v>3</v>
      </c>
      <c r="I55" s="22">
        <v>100</v>
      </c>
      <c r="J55" s="51">
        <v>64.28</v>
      </c>
      <c r="K55" s="51">
        <v>40.62</v>
      </c>
      <c r="L55" s="51">
        <f t="shared" si="0"/>
        <v>104.9</v>
      </c>
      <c r="M55" s="21" t="s">
        <v>132</v>
      </c>
      <c r="N55" s="22" t="s">
        <v>5</v>
      </c>
      <c r="O55" s="21"/>
      <c r="P55" s="22" t="s">
        <v>62</v>
      </c>
      <c r="Q55" s="22" t="s">
        <v>133</v>
      </c>
      <c r="R55" s="22">
        <v>14</v>
      </c>
      <c r="S55" s="18" t="s">
        <v>95</v>
      </c>
      <c r="T55" s="18" t="s">
        <v>134</v>
      </c>
      <c r="U55" s="18" t="s">
        <v>85</v>
      </c>
    </row>
    <row r="56" spans="1:21" s="23" customFormat="1" ht="39" customHeight="1">
      <c r="A56" s="16">
        <v>55</v>
      </c>
      <c r="B56" s="17" t="s">
        <v>127</v>
      </c>
      <c r="C56" s="18" t="s">
        <v>128</v>
      </c>
      <c r="D56" s="18" t="s">
        <v>1</v>
      </c>
      <c r="E56" s="24" t="s">
        <v>148</v>
      </c>
      <c r="F56" s="18" t="s">
        <v>159</v>
      </c>
      <c r="G56" s="22" t="s">
        <v>131</v>
      </c>
      <c r="H56" s="22">
        <v>3</v>
      </c>
      <c r="I56" s="22">
        <v>32</v>
      </c>
      <c r="J56" s="51">
        <v>7.75</v>
      </c>
      <c r="K56" s="51"/>
      <c r="L56" s="51">
        <f t="shared" si="0"/>
        <v>7.75</v>
      </c>
      <c r="M56" s="21" t="s">
        <v>132</v>
      </c>
      <c r="N56" s="22" t="s">
        <v>5</v>
      </c>
      <c r="O56" s="21"/>
      <c r="P56" s="22" t="s">
        <v>62</v>
      </c>
      <c r="Q56" s="22" t="s">
        <v>133</v>
      </c>
      <c r="R56" s="22">
        <v>14</v>
      </c>
      <c r="S56" s="18" t="s">
        <v>95</v>
      </c>
      <c r="T56" s="18" t="s">
        <v>134</v>
      </c>
      <c r="U56" s="18" t="s">
        <v>85</v>
      </c>
    </row>
    <row r="57" spans="1:21" s="23" customFormat="1" ht="39" customHeight="1">
      <c r="A57" s="16">
        <v>56</v>
      </c>
      <c r="B57" s="17" t="s">
        <v>127</v>
      </c>
      <c r="C57" s="18" t="s">
        <v>128</v>
      </c>
      <c r="D57" s="18" t="s">
        <v>1</v>
      </c>
      <c r="E57" s="24" t="s">
        <v>144</v>
      </c>
      <c r="F57" s="18" t="s">
        <v>160</v>
      </c>
      <c r="G57" s="22" t="s">
        <v>131</v>
      </c>
      <c r="H57" s="22">
        <v>3</v>
      </c>
      <c r="I57" s="22">
        <v>10</v>
      </c>
      <c r="J57" s="51">
        <v>6.38</v>
      </c>
      <c r="K57" s="51"/>
      <c r="L57" s="51">
        <f t="shared" si="0"/>
        <v>6.38</v>
      </c>
      <c r="M57" s="21" t="s">
        <v>132</v>
      </c>
      <c r="N57" s="22" t="s">
        <v>5</v>
      </c>
      <c r="O57" s="21"/>
      <c r="P57" s="22" t="s">
        <v>62</v>
      </c>
      <c r="Q57" s="22" t="s">
        <v>133</v>
      </c>
      <c r="R57" s="22">
        <v>14</v>
      </c>
      <c r="S57" s="18" t="s">
        <v>95</v>
      </c>
      <c r="T57" s="18" t="s">
        <v>134</v>
      </c>
      <c r="U57" s="18" t="s">
        <v>85</v>
      </c>
    </row>
    <row r="58" spans="1:21" s="23" customFormat="1" ht="39" customHeight="1">
      <c r="A58" s="16">
        <v>57</v>
      </c>
      <c r="B58" s="17" t="s">
        <v>127</v>
      </c>
      <c r="C58" s="18" t="s">
        <v>128</v>
      </c>
      <c r="D58" s="18" t="s">
        <v>1</v>
      </c>
      <c r="E58" s="24" t="s">
        <v>161</v>
      </c>
      <c r="F58" s="18" t="s">
        <v>162</v>
      </c>
      <c r="G58" s="22" t="s">
        <v>131</v>
      </c>
      <c r="H58" s="22">
        <v>3</v>
      </c>
      <c r="I58" s="22">
        <v>16</v>
      </c>
      <c r="J58" s="51">
        <v>13.66</v>
      </c>
      <c r="K58" s="51"/>
      <c r="L58" s="51">
        <f t="shared" si="0"/>
        <v>13.66</v>
      </c>
      <c r="M58" s="21" t="s">
        <v>132</v>
      </c>
      <c r="N58" s="22" t="s">
        <v>5</v>
      </c>
      <c r="O58" s="21"/>
      <c r="P58" s="22" t="s">
        <v>62</v>
      </c>
      <c r="Q58" s="22" t="s">
        <v>133</v>
      </c>
      <c r="R58" s="22">
        <v>14</v>
      </c>
      <c r="S58" s="18" t="s">
        <v>95</v>
      </c>
      <c r="T58" s="18" t="s">
        <v>134</v>
      </c>
      <c r="U58" s="18" t="s">
        <v>85</v>
      </c>
    </row>
    <row r="59" spans="1:21" s="23" customFormat="1" ht="39" customHeight="1">
      <c r="A59" s="16">
        <v>58</v>
      </c>
      <c r="B59" s="17" t="s">
        <v>127</v>
      </c>
      <c r="C59" s="18" t="s">
        <v>128</v>
      </c>
      <c r="D59" s="18" t="s">
        <v>1</v>
      </c>
      <c r="E59" s="24" t="s">
        <v>163</v>
      </c>
      <c r="F59" s="18" t="s">
        <v>164</v>
      </c>
      <c r="G59" s="22" t="s">
        <v>131</v>
      </c>
      <c r="H59" s="22">
        <v>3</v>
      </c>
      <c r="I59" s="22">
        <v>25</v>
      </c>
      <c r="J59" s="51">
        <v>18.08</v>
      </c>
      <c r="K59" s="51"/>
      <c r="L59" s="51">
        <f t="shared" si="0"/>
        <v>18.08</v>
      </c>
      <c r="M59" s="21" t="s">
        <v>132</v>
      </c>
      <c r="N59" s="22" t="s">
        <v>5</v>
      </c>
      <c r="O59" s="21"/>
      <c r="P59" s="22" t="s">
        <v>137</v>
      </c>
      <c r="Q59" s="22" t="s">
        <v>154</v>
      </c>
      <c r="R59" s="22">
        <v>14</v>
      </c>
      <c r="S59" s="18" t="s">
        <v>95</v>
      </c>
      <c r="T59" s="18" t="s">
        <v>134</v>
      </c>
      <c r="U59" s="18" t="s">
        <v>85</v>
      </c>
    </row>
    <row r="60" spans="1:21" s="23" customFormat="1" ht="39" customHeight="1">
      <c r="A60" s="16">
        <v>59</v>
      </c>
      <c r="B60" s="17" t="s">
        <v>127</v>
      </c>
      <c r="C60" s="18" t="s">
        <v>128</v>
      </c>
      <c r="D60" s="18" t="s">
        <v>1</v>
      </c>
      <c r="E60" s="24" t="s">
        <v>165</v>
      </c>
      <c r="F60" s="18" t="s">
        <v>166</v>
      </c>
      <c r="G60" s="22" t="s">
        <v>63</v>
      </c>
      <c r="H60" s="22">
        <v>3</v>
      </c>
      <c r="I60" s="22">
        <v>50</v>
      </c>
      <c r="J60" s="51">
        <v>5.43</v>
      </c>
      <c r="K60" s="51">
        <v>2.04</v>
      </c>
      <c r="L60" s="51">
        <f t="shared" si="0"/>
        <v>7.47</v>
      </c>
      <c r="M60" s="21" t="s">
        <v>132</v>
      </c>
      <c r="N60" s="22" t="s">
        <v>5</v>
      </c>
      <c r="O60" s="21"/>
      <c r="P60" s="22" t="s">
        <v>62</v>
      </c>
      <c r="Q60" s="22" t="s">
        <v>154</v>
      </c>
      <c r="R60" s="22">
        <v>14</v>
      </c>
      <c r="S60" s="18" t="s">
        <v>95</v>
      </c>
      <c r="T60" s="18" t="s">
        <v>134</v>
      </c>
      <c r="U60" s="18" t="s">
        <v>85</v>
      </c>
    </row>
    <row r="61" spans="1:39" s="23" customFormat="1" ht="37.5" customHeight="1">
      <c r="A61" s="24">
        <v>60</v>
      </c>
      <c r="B61" s="25" t="s">
        <v>167</v>
      </c>
      <c r="C61" s="18" t="s">
        <v>128</v>
      </c>
      <c r="D61" s="18" t="s">
        <v>168</v>
      </c>
      <c r="E61" s="24" t="s">
        <v>169</v>
      </c>
      <c r="F61" s="18" t="s">
        <v>170</v>
      </c>
      <c r="G61" s="22" t="s">
        <v>131</v>
      </c>
      <c r="H61" s="22">
        <v>3</v>
      </c>
      <c r="I61" s="22">
        <v>25</v>
      </c>
      <c r="J61" s="51">
        <v>27.81</v>
      </c>
      <c r="K61" s="51"/>
      <c r="L61" s="51">
        <f>K61+J61</f>
        <v>27.81</v>
      </c>
      <c r="M61" s="21" t="s">
        <v>132</v>
      </c>
      <c r="N61" s="22" t="s">
        <v>171</v>
      </c>
      <c r="O61" s="21"/>
      <c r="P61" s="22" t="s">
        <v>137</v>
      </c>
      <c r="Q61" s="18" t="s">
        <v>133</v>
      </c>
      <c r="R61" s="44">
        <v>14</v>
      </c>
      <c r="S61" s="26" t="s">
        <v>172</v>
      </c>
      <c r="T61" s="18" t="s">
        <v>134</v>
      </c>
      <c r="U61" s="27" t="s">
        <v>173</v>
      </c>
      <c r="V61" s="28"/>
      <c r="W61" s="29"/>
      <c r="X61" s="29"/>
      <c r="Y61" s="30"/>
      <c r="Z61" s="28"/>
      <c r="AA61" s="29"/>
      <c r="AB61" s="28"/>
      <c r="AC61" s="29"/>
      <c r="AD61" s="29"/>
      <c r="AE61" s="29"/>
      <c r="AF61" s="31"/>
      <c r="AG61" s="31"/>
      <c r="AH61" s="31"/>
      <c r="AI61" s="32"/>
      <c r="AJ61" s="33"/>
      <c r="AK61" s="33"/>
      <c r="AL61" s="33"/>
      <c r="AM61" s="33"/>
    </row>
    <row r="62" spans="1:21" s="23" customFormat="1" ht="39.75" customHeight="1">
      <c r="A62" s="24">
        <v>61</v>
      </c>
      <c r="B62" s="25" t="s">
        <v>167</v>
      </c>
      <c r="C62" s="18" t="s">
        <v>128</v>
      </c>
      <c r="D62" s="18" t="s">
        <v>168</v>
      </c>
      <c r="E62" s="24" t="s">
        <v>157</v>
      </c>
      <c r="F62" s="18" t="s">
        <v>78</v>
      </c>
      <c r="G62" s="22" t="s">
        <v>131</v>
      </c>
      <c r="H62" s="22">
        <v>3</v>
      </c>
      <c r="I62" s="24"/>
      <c r="J62" s="51"/>
      <c r="K62" s="51"/>
      <c r="L62" s="51"/>
      <c r="M62" s="21" t="s">
        <v>132</v>
      </c>
      <c r="N62" s="22" t="s">
        <v>171</v>
      </c>
      <c r="O62" s="21" t="s">
        <v>243</v>
      </c>
      <c r="P62" s="22" t="s">
        <v>137</v>
      </c>
      <c r="Q62" s="22" t="s">
        <v>133</v>
      </c>
      <c r="R62" s="22">
        <v>14</v>
      </c>
      <c r="S62" s="22" t="s">
        <v>172</v>
      </c>
      <c r="T62" s="22" t="s">
        <v>134</v>
      </c>
      <c r="U62" s="18" t="s">
        <v>173</v>
      </c>
    </row>
    <row r="63" spans="1:21" ht="39" customHeight="1">
      <c r="A63" s="37">
        <v>62</v>
      </c>
      <c r="B63" s="45" t="s">
        <v>174</v>
      </c>
      <c r="C63" s="39" t="s">
        <v>175</v>
      </c>
      <c r="D63" s="39" t="s">
        <v>1</v>
      </c>
      <c r="E63" s="40" t="s">
        <v>176</v>
      </c>
      <c r="F63" s="39" t="s">
        <v>177</v>
      </c>
      <c r="G63" s="37" t="s">
        <v>22</v>
      </c>
      <c r="H63" s="37">
        <v>3</v>
      </c>
      <c r="I63" s="37">
        <v>50</v>
      </c>
      <c r="J63" s="50">
        <v>0.29</v>
      </c>
      <c r="K63" s="50"/>
      <c r="L63" s="50">
        <f>K63+J63</f>
        <v>0.29</v>
      </c>
      <c r="M63" s="42" t="s">
        <v>178</v>
      </c>
      <c r="N63" s="43" t="s">
        <v>5</v>
      </c>
      <c r="O63" s="42" t="s">
        <v>179</v>
      </c>
      <c r="P63" s="43" t="s">
        <v>180</v>
      </c>
      <c r="Q63" s="43" t="s">
        <v>181</v>
      </c>
      <c r="R63" s="43">
        <v>14</v>
      </c>
      <c r="S63" s="39" t="s">
        <v>95</v>
      </c>
      <c r="T63" s="39" t="s">
        <v>134</v>
      </c>
      <c r="U63" s="39" t="s">
        <v>85</v>
      </c>
    </row>
    <row r="64" spans="1:21" ht="39" customHeight="1">
      <c r="A64" s="37">
        <v>63</v>
      </c>
      <c r="B64" s="45" t="s">
        <v>174</v>
      </c>
      <c r="C64" s="39" t="s">
        <v>175</v>
      </c>
      <c r="D64" s="39" t="s">
        <v>1</v>
      </c>
      <c r="E64" s="40" t="s">
        <v>182</v>
      </c>
      <c r="F64" s="39" t="s">
        <v>183</v>
      </c>
      <c r="G64" s="37" t="s">
        <v>63</v>
      </c>
      <c r="H64" s="37">
        <v>3</v>
      </c>
      <c r="I64" s="37">
        <v>125</v>
      </c>
      <c r="J64" s="50">
        <v>7.77</v>
      </c>
      <c r="K64" s="50">
        <v>31.661</v>
      </c>
      <c r="L64" s="50">
        <f>K64+J64</f>
        <v>39.431</v>
      </c>
      <c r="M64" s="42" t="s">
        <v>178</v>
      </c>
      <c r="N64" s="43" t="s">
        <v>5</v>
      </c>
      <c r="O64" s="42" t="s">
        <v>184</v>
      </c>
      <c r="P64" s="43" t="s">
        <v>180</v>
      </c>
      <c r="Q64" s="43" t="s">
        <v>181</v>
      </c>
      <c r="R64" s="43">
        <v>14</v>
      </c>
      <c r="S64" s="39" t="s">
        <v>95</v>
      </c>
      <c r="T64" s="39" t="s">
        <v>134</v>
      </c>
      <c r="U64" s="39" t="s">
        <v>85</v>
      </c>
    </row>
    <row r="65" spans="1:21" ht="38.25" customHeight="1">
      <c r="A65" s="37">
        <v>64</v>
      </c>
      <c r="B65" s="45" t="s">
        <v>174</v>
      </c>
      <c r="C65" s="39" t="s">
        <v>175</v>
      </c>
      <c r="D65" s="39" t="s">
        <v>1</v>
      </c>
      <c r="E65" s="40" t="s">
        <v>185</v>
      </c>
      <c r="F65" s="39" t="s">
        <v>186</v>
      </c>
      <c r="G65" s="37" t="s">
        <v>101</v>
      </c>
      <c r="H65" s="37">
        <v>3</v>
      </c>
      <c r="I65" s="37">
        <v>25</v>
      </c>
      <c r="J65" s="50">
        <v>0.2</v>
      </c>
      <c r="K65" s="50"/>
      <c r="L65" s="50">
        <f>K65+J65</f>
        <v>0.2</v>
      </c>
      <c r="M65" s="42" t="s">
        <v>178</v>
      </c>
      <c r="N65" s="43" t="s">
        <v>5</v>
      </c>
      <c r="O65" s="42" t="s">
        <v>187</v>
      </c>
      <c r="P65" s="43" t="s">
        <v>180</v>
      </c>
      <c r="Q65" s="43" t="s">
        <v>49</v>
      </c>
      <c r="R65" s="43">
        <v>14</v>
      </c>
      <c r="S65" s="39" t="s">
        <v>95</v>
      </c>
      <c r="T65" s="39" t="s">
        <v>134</v>
      </c>
      <c r="U65" s="39" t="s">
        <v>85</v>
      </c>
    </row>
    <row r="66" spans="1:21" s="34" customFormat="1" ht="39" customHeight="1">
      <c r="A66" s="16">
        <v>65</v>
      </c>
      <c r="B66" s="46" t="s">
        <v>223</v>
      </c>
      <c r="C66" s="18" t="s">
        <v>224</v>
      </c>
      <c r="D66" s="18" t="s">
        <v>1</v>
      </c>
      <c r="E66" s="19" t="s">
        <v>225</v>
      </c>
      <c r="F66" s="18" t="s">
        <v>226</v>
      </c>
      <c r="G66" s="16" t="s">
        <v>227</v>
      </c>
      <c r="H66" s="16">
        <v>3</v>
      </c>
      <c r="I66" s="16">
        <v>40</v>
      </c>
      <c r="J66" s="51">
        <v>53.30355</v>
      </c>
      <c r="K66" s="51">
        <v>10.68802</v>
      </c>
      <c r="L66" s="51">
        <f>K66+J66</f>
        <v>63.99157</v>
      </c>
      <c r="M66" s="21" t="s">
        <v>225</v>
      </c>
      <c r="N66" s="22" t="s">
        <v>5</v>
      </c>
      <c r="O66" s="20"/>
      <c r="P66" s="22" t="s">
        <v>228</v>
      </c>
      <c r="Q66" s="22" t="s">
        <v>229</v>
      </c>
      <c r="R66" s="22">
        <v>14</v>
      </c>
      <c r="S66" s="18" t="s">
        <v>95</v>
      </c>
      <c r="T66" s="18" t="s">
        <v>134</v>
      </c>
      <c r="U66" s="18" t="s">
        <v>85</v>
      </c>
    </row>
    <row r="67" spans="1:21" ht="39.2" customHeight="1">
      <c r="A67" s="37">
        <v>66</v>
      </c>
      <c r="B67" s="47" t="s">
        <v>230</v>
      </c>
      <c r="C67" s="39" t="s">
        <v>231</v>
      </c>
      <c r="D67" s="39" t="s">
        <v>1</v>
      </c>
      <c r="E67" s="40" t="s">
        <v>232</v>
      </c>
      <c r="F67" s="39" t="s">
        <v>233</v>
      </c>
      <c r="G67" s="37" t="s">
        <v>63</v>
      </c>
      <c r="H67" s="37">
        <v>3</v>
      </c>
      <c r="I67" s="37">
        <v>32</v>
      </c>
      <c r="J67" s="50">
        <v>7.626</v>
      </c>
      <c r="K67" s="50">
        <v>3.33</v>
      </c>
      <c r="L67" s="50">
        <f>K67+J67</f>
        <v>10.956</v>
      </c>
      <c r="M67" s="42" t="s">
        <v>234</v>
      </c>
      <c r="N67" s="43" t="s">
        <v>5</v>
      </c>
      <c r="O67" s="42"/>
      <c r="P67" s="43" t="s">
        <v>62</v>
      </c>
      <c r="Q67" s="43" t="s">
        <v>118</v>
      </c>
      <c r="R67" s="43">
        <v>14</v>
      </c>
      <c r="S67" s="39" t="s">
        <v>95</v>
      </c>
      <c r="T67" s="39" t="s">
        <v>134</v>
      </c>
      <c r="U67" s="39" t="s">
        <v>85</v>
      </c>
    </row>
    <row r="68" spans="1:21" s="34" customFormat="1" ht="39" customHeight="1">
      <c r="A68" s="16">
        <v>67</v>
      </c>
      <c r="B68" s="46" t="s">
        <v>235</v>
      </c>
      <c r="C68" s="18" t="s">
        <v>236</v>
      </c>
      <c r="D68" s="18" t="s">
        <v>1</v>
      </c>
      <c r="E68" s="19" t="s">
        <v>237</v>
      </c>
      <c r="F68" s="18" t="s">
        <v>238</v>
      </c>
      <c r="G68" s="16" t="s">
        <v>227</v>
      </c>
      <c r="H68" s="16">
        <v>3</v>
      </c>
      <c r="I68" s="16">
        <v>100</v>
      </c>
      <c r="J68" s="51">
        <v>38</v>
      </c>
      <c r="K68" s="51">
        <v>18</v>
      </c>
      <c r="L68" s="51">
        <v>56</v>
      </c>
      <c r="M68" s="21" t="s">
        <v>237</v>
      </c>
      <c r="N68" s="22" t="s">
        <v>5</v>
      </c>
      <c r="O68" s="20"/>
      <c r="P68" s="22" t="s">
        <v>228</v>
      </c>
      <c r="Q68" s="22" t="s">
        <v>229</v>
      </c>
      <c r="R68" s="22">
        <v>14</v>
      </c>
      <c r="S68" s="18" t="s">
        <v>95</v>
      </c>
      <c r="T68" s="18" t="s">
        <v>134</v>
      </c>
      <c r="U68" s="18" t="s">
        <v>85</v>
      </c>
    </row>
    <row r="69" spans="1:21" ht="39" customHeight="1">
      <c r="A69" s="37">
        <v>68</v>
      </c>
      <c r="B69" s="38" t="s">
        <v>239</v>
      </c>
      <c r="C69" s="39" t="s">
        <v>240</v>
      </c>
      <c r="D69" s="39" t="s">
        <v>1</v>
      </c>
      <c r="E69" s="40" t="s">
        <v>234</v>
      </c>
      <c r="F69" s="39" t="s">
        <v>241</v>
      </c>
      <c r="G69" s="37" t="s">
        <v>227</v>
      </c>
      <c r="H69" s="37">
        <v>3</v>
      </c>
      <c r="I69" s="37">
        <v>200</v>
      </c>
      <c r="J69" s="50">
        <v>108.15</v>
      </c>
      <c r="K69" s="50">
        <v>84.988</v>
      </c>
      <c r="L69" s="50">
        <v>193.138</v>
      </c>
      <c r="M69" s="48" t="s">
        <v>234</v>
      </c>
      <c r="N69" s="39" t="s">
        <v>5</v>
      </c>
      <c r="O69" s="41"/>
      <c r="P69" s="43" t="s">
        <v>87</v>
      </c>
      <c r="Q69" s="43" t="s">
        <v>229</v>
      </c>
      <c r="R69" s="43">
        <v>14</v>
      </c>
      <c r="S69" s="39" t="s">
        <v>95</v>
      </c>
      <c r="T69" s="39" t="s">
        <v>134</v>
      </c>
      <c r="U69" s="39" t="s">
        <v>85</v>
      </c>
    </row>
    <row r="70" spans="1:21" ht="38.25" customHeight="1">
      <c r="A70" s="37">
        <v>69</v>
      </c>
      <c r="B70" s="38" t="s">
        <v>239</v>
      </c>
      <c r="C70" s="39" t="s">
        <v>240</v>
      </c>
      <c r="D70" s="39" t="s">
        <v>1</v>
      </c>
      <c r="E70" s="40" t="s">
        <v>234</v>
      </c>
      <c r="F70" s="39" t="s">
        <v>242</v>
      </c>
      <c r="G70" s="37" t="s">
        <v>227</v>
      </c>
      <c r="H70" s="37">
        <v>3</v>
      </c>
      <c r="I70" s="37">
        <v>160</v>
      </c>
      <c r="J70" s="50">
        <v>52.238</v>
      </c>
      <c r="K70" s="50">
        <v>52.371</v>
      </c>
      <c r="L70" s="50">
        <v>104.609</v>
      </c>
      <c r="M70" s="48" t="s">
        <v>234</v>
      </c>
      <c r="N70" s="39" t="s">
        <v>5</v>
      </c>
      <c r="O70" s="41"/>
      <c r="P70" s="43" t="s">
        <v>87</v>
      </c>
      <c r="Q70" s="43" t="s">
        <v>229</v>
      </c>
      <c r="R70" s="43">
        <v>14</v>
      </c>
      <c r="S70" s="39" t="s">
        <v>95</v>
      </c>
      <c r="T70" s="39" t="s">
        <v>134</v>
      </c>
      <c r="U70" s="39" t="s">
        <v>85</v>
      </c>
    </row>
    <row r="71" spans="2:21" s="62" customFormat="1" ht="38.25" customHeight="1">
      <c r="B71" s="63"/>
      <c r="C71" s="63"/>
      <c r="D71" s="63"/>
      <c r="E71" s="63"/>
      <c r="F71" s="63"/>
      <c r="G71" s="63"/>
      <c r="H71" s="63"/>
      <c r="I71" s="64" t="s">
        <v>244</v>
      </c>
      <c r="J71" s="65">
        <f>SUBTOTAL(9,J2:J70)</f>
        <v>976.8670499999996</v>
      </c>
      <c r="K71" s="65">
        <f>SUBTOTAL(9,K2:K70)</f>
        <v>429.7775199999999</v>
      </c>
      <c r="L71" s="65">
        <f>SUBTOTAL(9,L2:L70)</f>
        <v>1406.64457</v>
      </c>
      <c r="M71" s="66" t="s">
        <v>245</v>
      </c>
      <c r="N71" s="67"/>
      <c r="O71" s="68"/>
      <c r="P71" s="67"/>
      <c r="Q71" s="67"/>
      <c r="R71" s="67"/>
      <c r="S71" s="67"/>
      <c r="T71" s="67"/>
      <c r="U71" s="69"/>
    </row>
  </sheetData>
  <autoFilter ref="A1:U70"/>
  <printOptions/>
  <pageMargins left="0.39" right="0.39" top="0.98" bottom="0.98" header="0.51" footer="0.51"/>
  <pageSetup fitToWidth="2" fitToHeight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abSelected="1" workbookViewId="0" topLeftCell="A1">
      <pane ySplit="1" topLeftCell="A2" activePane="bottomLeft" state="frozen"/>
      <selection pane="bottomLeft" activeCell="V2" sqref="V2"/>
    </sheetView>
  </sheetViews>
  <sheetFormatPr defaultColWidth="11.00390625" defaultRowHeight="12.75"/>
  <cols>
    <col min="1" max="1" width="5.00390625" style="10" customWidth="1"/>
    <col min="2" max="2" width="37.50390625" style="11" customWidth="1"/>
    <col min="3" max="4" width="12.50390625" style="12" customWidth="1"/>
    <col min="5" max="5" width="37.50390625" style="10" customWidth="1"/>
    <col min="6" max="6" width="17.50390625" style="12" customWidth="1"/>
    <col min="7" max="10" width="12.50390625" style="14" customWidth="1"/>
    <col min="11" max="12" width="12.50390625" style="15" customWidth="1"/>
    <col min="13" max="25" width="12.50390625" style="61" customWidth="1"/>
    <col min="26" max="26" width="12.50390625" style="13" customWidth="1"/>
    <col min="27" max="27" width="37.50390625" style="13" customWidth="1"/>
    <col min="28" max="29" width="12.50390625" style="13" customWidth="1"/>
    <col min="30" max="33" width="12.50390625" style="10" customWidth="1"/>
    <col min="34" max="34" width="25.00390625" style="11" customWidth="1"/>
    <col min="35" max="35" width="12.50390625" style="10" customWidth="1"/>
    <col min="36" max="16384" width="11.00390625" style="10" customWidth="1"/>
  </cols>
  <sheetData>
    <row r="1" spans="1:35" ht="60" customHeight="1">
      <c r="A1" s="7" t="s">
        <v>203</v>
      </c>
      <c r="B1" s="7" t="s">
        <v>12</v>
      </c>
      <c r="C1" s="8" t="s">
        <v>6</v>
      </c>
      <c r="D1" s="8" t="s">
        <v>2</v>
      </c>
      <c r="E1" s="7" t="s">
        <v>204</v>
      </c>
      <c r="F1" s="8" t="s">
        <v>25</v>
      </c>
      <c r="G1" s="8" t="s">
        <v>188</v>
      </c>
      <c r="H1" s="8" t="s">
        <v>189</v>
      </c>
      <c r="I1" s="8" t="s">
        <v>205</v>
      </c>
      <c r="J1" s="8" t="s">
        <v>190</v>
      </c>
      <c r="K1" s="8" t="s">
        <v>206</v>
      </c>
      <c r="L1" s="8" t="s">
        <v>207</v>
      </c>
      <c r="M1" s="59" t="s">
        <v>208</v>
      </c>
      <c r="N1" s="59" t="s">
        <v>209</v>
      </c>
      <c r="O1" s="59" t="s">
        <v>210</v>
      </c>
      <c r="P1" s="59" t="s">
        <v>211</v>
      </c>
      <c r="Q1" s="59" t="s">
        <v>212</v>
      </c>
      <c r="R1" s="59" t="s">
        <v>213</v>
      </c>
      <c r="S1" s="59" t="s">
        <v>214</v>
      </c>
      <c r="T1" s="59" t="s">
        <v>215</v>
      </c>
      <c r="U1" s="59" t="s">
        <v>216</v>
      </c>
      <c r="V1" s="59" t="s">
        <v>217</v>
      </c>
      <c r="W1" s="59" t="s">
        <v>218</v>
      </c>
      <c r="X1" s="59" t="s">
        <v>219</v>
      </c>
      <c r="Y1" s="59" t="s">
        <v>246</v>
      </c>
      <c r="Z1" s="7" t="s">
        <v>191</v>
      </c>
      <c r="AA1" s="7" t="s">
        <v>13</v>
      </c>
      <c r="AB1" s="7" t="s">
        <v>17</v>
      </c>
      <c r="AC1" s="7" t="s">
        <v>220</v>
      </c>
      <c r="AD1" s="7" t="s">
        <v>7</v>
      </c>
      <c r="AE1" s="9" t="s">
        <v>18</v>
      </c>
      <c r="AF1" s="9" t="s">
        <v>192</v>
      </c>
      <c r="AG1" s="9" t="s">
        <v>99</v>
      </c>
      <c r="AH1" s="9" t="s">
        <v>4</v>
      </c>
      <c r="AI1" s="9" t="s">
        <v>221</v>
      </c>
    </row>
    <row r="2" spans="1:35" ht="30" customHeight="1">
      <c r="A2" s="39" t="s">
        <v>247</v>
      </c>
      <c r="B2" s="45" t="s">
        <v>193</v>
      </c>
      <c r="C2" s="39" t="s">
        <v>175</v>
      </c>
      <c r="D2" s="39" t="s">
        <v>168</v>
      </c>
      <c r="E2" s="53" t="s">
        <v>199</v>
      </c>
      <c r="F2" s="54" t="s">
        <v>194</v>
      </c>
      <c r="G2" s="54" t="s">
        <v>195</v>
      </c>
      <c r="H2" s="54" t="s">
        <v>196</v>
      </c>
      <c r="I2" s="54" t="s">
        <v>197</v>
      </c>
      <c r="J2" s="54" t="s">
        <v>198</v>
      </c>
      <c r="K2" s="55">
        <f>M2+N2+O2+P2+Q2+R2+S2+T2+U2+V2+W2+X2</f>
        <v>415.70199999999994</v>
      </c>
      <c r="L2" s="55">
        <v>0</v>
      </c>
      <c r="M2" s="60">
        <v>57.17</v>
      </c>
      <c r="N2" s="60">
        <v>58.651</v>
      </c>
      <c r="O2" s="60">
        <v>77.777</v>
      </c>
      <c r="P2" s="60">
        <v>28.381</v>
      </c>
      <c r="Q2" s="60">
        <v>11.429</v>
      </c>
      <c r="R2" s="60">
        <v>11.274</v>
      </c>
      <c r="S2" s="60">
        <v>10.541</v>
      </c>
      <c r="T2" s="60">
        <v>10.518</v>
      </c>
      <c r="U2" s="60">
        <v>10.722</v>
      </c>
      <c r="V2" s="60">
        <v>18.407</v>
      </c>
      <c r="W2" s="60">
        <v>38.89</v>
      </c>
      <c r="X2" s="60">
        <v>81.942</v>
      </c>
      <c r="Y2" s="60">
        <f>M2+N2+O2+P2+Q2+R2+S2+T2+U2+V2+W2+X2</f>
        <v>415.70199999999994</v>
      </c>
      <c r="Z2" s="56" t="s">
        <v>168</v>
      </c>
      <c r="AA2" s="57" t="s">
        <v>199</v>
      </c>
      <c r="AB2" s="58" t="s">
        <v>222</v>
      </c>
      <c r="AC2" s="58" t="s">
        <v>200</v>
      </c>
      <c r="AD2" s="57"/>
      <c r="AE2" s="58" t="s">
        <v>201</v>
      </c>
      <c r="AF2" s="58" t="s">
        <v>61</v>
      </c>
      <c r="AG2" s="58">
        <v>14</v>
      </c>
      <c r="AH2" s="39" t="s">
        <v>134</v>
      </c>
      <c r="AI2" s="39" t="s">
        <v>202</v>
      </c>
    </row>
  </sheetData>
  <printOptions/>
  <pageMargins left="0.7" right="0.7" top="0.787401575" bottom="0.787401575" header="0.3" footer="0.3"/>
  <pageSetup horizontalDpi="600" verticalDpi="600" orientation="portrait" paperSize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FIN-servis,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Repka</dc:creator>
  <cp:keywords/>
  <dc:description/>
  <cp:lastModifiedBy>sadilkova</cp:lastModifiedBy>
  <cp:lastPrinted>2011-03-18T13:55:53Z</cp:lastPrinted>
  <dcterms:created xsi:type="dcterms:W3CDTF">2009-10-26T09:07:48Z</dcterms:created>
  <dcterms:modified xsi:type="dcterms:W3CDTF">2019-07-09T11:22:18Z</dcterms:modified>
  <cp:category/>
  <cp:version/>
  <cp:contentType/>
  <cp:contentStatus/>
</cp:coreProperties>
</file>