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4505" yWindow="-15" windowWidth="14340" windowHeight="13380" tabRatio="598"/>
  </bookViews>
  <sheets>
    <sheet name="Gastro" sheetId="6" r:id="rId1"/>
  </sheets>
  <definedNames>
    <definedName name="_xlnm.Print_Titles" localSheetId="0">Gastro!$1:$7</definedName>
  </definedNames>
  <calcPr calcId="125725"/>
</workbook>
</file>

<file path=xl/calcChain.xml><?xml version="1.0" encoding="utf-8"?>
<calcChain xmlns="http://schemas.openxmlformats.org/spreadsheetml/2006/main">
  <c r="M54" i="6"/>
  <c r="M105"/>
  <c r="M102"/>
  <c r="M101"/>
  <c r="M97"/>
  <c r="M96"/>
  <c r="M92"/>
  <c r="M81"/>
  <c r="M76"/>
  <c r="M46"/>
  <c r="M27"/>
  <c r="M104" l="1"/>
  <c r="M103"/>
  <c r="M100"/>
  <c r="M99"/>
  <c r="M98"/>
  <c r="M90"/>
  <c r="M91"/>
  <c r="M93"/>
  <c r="M88"/>
  <c r="M89"/>
  <c r="M87"/>
  <c r="M86" l="1"/>
  <c r="M84"/>
  <c r="M79"/>
  <c r="M82"/>
  <c r="M77"/>
  <c r="M73"/>
  <c r="M74"/>
  <c r="M71"/>
  <c r="M70"/>
  <c r="M68"/>
  <c r="M67"/>
  <c r="M65"/>
  <c r="M53"/>
  <c r="M42"/>
  <c r="M39"/>
  <c r="M38"/>
  <c r="M37"/>
  <c r="M20"/>
  <c r="M22"/>
  <c r="M25"/>
  <c r="M21"/>
  <c r="M24"/>
  <c r="M18"/>
  <c r="M17"/>
  <c r="M13"/>
  <c r="M15"/>
  <c r="M16"/>
  <c r="M10"/>
  <c r="M12"/>
  <c r="M11"/>
  <c r="M60" l="1"/>
  <c r="M63" l="1"/>
  <c r="M62" l="1"/>
  <c r="M61"/>
  <c r="M59"/>
  <c r="M57"/>
  <c r="M55"/>
  <c r="M52"/>
  <c r="M51"/>
  <c r="M49"/>
  <c r="M45"/>
  <c r="M44"/>
  <c r="M36" l="1"/>
  <c r="M35"/>
  <c r="M34"/>
  <c r="M29"/>
  <c r="M28"/>
  <c r="M41" l="1"/>
  <c r="M47"/>
  <c r="M48"/>
  <c r="M32" l="1"/>
  <c r="M31" l="1"/>
  <c r="M30"/>
  <c r="M106" s="1"/>
  <c r="M109" l="1"/>
  <c r="M110" l="1"/>
  <c r="M111" s="1"/>
</calcChain>
</file>

<file path=xl/sharedStrings.xml><?xml version="1.0" encoding="utf-8"?>
<sst xmlns="http://schemas.openxmlformats.org/spreadsheetml/2006/main" count="309" uniqueCount="223">
  <si>
    <t>Ks</t>
  </si>
  <si>
    <t>Cena za ks</t>
  </si>
  <si>
    <t>Cena celkem bez DPH</t>
  </si>
  <si>
    <t>ozn.</t>
  </si>
  <si>
    <t>Voda teplá</t>
  </si>
  <si>
    <t>plyn</t>
  </si>
  <si>
    <t>V</t>
  </si>
  <si>
    <t>Příkon kW</t>
  </si>
  <si>
    <t>Voda st.</t>
  </si>
  <si>
    <t xml:space="preserve">odpad </t>
  </si>
  <si>
    <t>Příkon   plyn kW</t>
  </si>
  <si>
    <t>Celkem bez DPH</t>
  </si>
  <si>
    <t>Celkem včetně DPH</t>
  </si>
  <si>
    <t>Popis zařízení</t>
  </si>
  <si>
    <t>KONEČNÁ CENA BEZ DPH</t>
  </si>
  <si>
    <t>rozměr (mm)</t>
  </si>
  <si>
    <t>DPH 21%</t>
  </si>
  <si>
    <t>3/4"</t>
  </si>
  <si>
    <t>Police nástěnná dvoupatrová nerez</t>
  </si>
  <si>
    <t>Lednice podstolová nerez, ventilované chlazení, uzamykatelná, digitální ovládání</t>
  </si>
  <si>
    <t>600x600x850</t>
  </si>
  <si>
    <t>1400x700x900</t>
  </si>
  <si>
    <t>700x700x900</t>
  </si>
  <si>
    <t>1100x700x900</t>
  </si>
  <si>
    <t>330x540x220</t>
  </si>
  <si>
    <t>350x320x590</t>
  </si>
  <si>
    <t>Pracovní stůl nerez, zadní a lem, vlevo vevařený dřez 400x400x250, otvor na baterii, šuplíkový blok, spodní police, prostor na odpadkový koš</t>
  </si>
  <si>
    <t>780x700x1890</t>
  </si>
  <si>
    <t>Lednice skladová nerez, ventilované chlazení, uzamykatelná, digitální ovládání, možnost otočení dveří, jednoduše vyměnitelné těsnění</t>
  </si>
  <si>
    <t>2200x700x900</t>
  </si>
  <si>
    <t>2330x700x900</t>
  </si>
  <si>
    <t>2330x300x300</t>
  </si>
  <si>
    <t>A01</t>
  </si>
  <si>
    <t>A02</t>
  </si>
  <si>
    <t>A03</t>
  </si>
  <si>
    <t>C01a</t>
  </si>
  <si>
    <t>3/8"</t>
  </si>
  <si>
    <t>A04a</t>
  </si>
  <si>
    <t>A04b</t>
  </si>
  <si>
    <t>A04c</t>
  </si>
  <si>
    <t>Automatický změkčovač vody, objem katexu 10kg</t>
  </si>
  <si>
    <t>A05</t>
  </si>
  <si>
    <t>Pracovní stůl nerez, zadní lem, spodní police</t>
  </si>
  <si>
    <t>900x700x900</t>
  </si>
  <si>
    <t>A06</t>
  </si>
  <si>
    <t>Transportní vozík s teplou vodní lázní, 3x GN 1/1, spodní police, ovládání na kratší straně, kabel na připojení</t>
  </si>
  <si>
    <t>2500x800x900</t>
  </si>
  <si>
    <t>2500x350x300</t>
  </si>
  <si>
    <t>A07</t>
  </si>
  <si>
    <t>A08</t>
  </si>
  <si>
    <t>Pracovní stůl nerez, zadní a levý lem, spodní police</t>
  </si>
  <si>
    <t>A09</t>
  </si>
  <si>
    <t>1490x650x900</t>
  </si>
  <si>
    <t>Pracovní stůl nerez, zadní a pravý lem, 2x spodní police</t>
  </si>
  <si>
    <t>A10</t>
  </si>
  <si>
    <t>Regál nerez 4x police</t>
  </si>
  <si>
    <t>1500x700x1800</t>
  </si>
  <si>
    <t>A11</t>
  </si>
  <si>
    <t>A12</t>
  </si>
  <si>
    <t>Pracovní stůl nerez, zadní a levý lem, šuplíkový blok, spodní police</t>
  </si>
  <si>
    <t>2000x700x900</t>
  </si>
  <si>
    <t>A13</t>
  </si>
  <si>
    <t>2000x300x300</t>
  </si>
  <si>
    <t>A14</t>
  </si>
  <si>
    <t>Špalek řeznický dřevěný</t>
  </si>
  <si>
    <t>A15</t>
  </si>
  <si>
    <t>A16</t>
  </si>
  <si>
    <t>Umyvadlo nástěnné nerez s kolenovým ovládáním</t>
  </si>
  <si>
    <t>500x400x400</t>
  </si>
  <si>
    <t>A17</t>
  </si>
  <si>
    <t>A18</t>
  </si>
  <si>
    <t>2390x700x900</t>
  </si>
  <si>
    <t>A19</t>
  </si>
  <si>
    <t>Pracovní stůl nerez, zadní levý a pravý lem, vlevo vevařený dřez 400x400x250, otvor na baterii</t>
  </si>
  <si>
    <t>A20</t>
  </si>
  <si>
    <t>A21</t>
  </si>
  <si>
    <t>2390x300x300</t>
  </si>
  <si>
    <t>A22</t>
  </si>
  <si>
    <t>Pracovní stůl se šuplíkový blokem, zadní lem</t>
  </si>
  <si>
    <t>Pracovní stůl nerez, zadní lem, spodní police, šuplíkový blok</t>
  </si>
  <si>
    <t>A23</t>
  </si>
  <si>
    <t>A24</t>
  </si>
  <si>
    <t>2400x700x900</t>
  </si>
  <si>
    <t>2400x300x300</t>
  </si>
  <si>
    <t>Vozík nerez</t>
  </si>
  <si>
    <t>A25</t>
  </si>
  <si>
    <t>A26a</t>
  </si>
  <si>
    <t>A26b</t>
  </si>
  <si>
    <t>A27a</t>
  </si>
  <si>
    <t>Svařovaný jednodřez, otvor na baterii, spodní roštová police</t>
  </si>
  <si>
    <t>A27b</t>
  </si>
  <si>
    <t>Sprcha tlaková s raménkem, umístění ze stolu</t>
  </si>
  <si>
    <t>1195x560x1800</t>
  </si>
  <si>
    <t>A28</t>
  </si>
  <si>
    <t>Regál nerez 4x roštová police</t>
  </si>
  <si>
    <t>A29</t>
  </si>
  <si>
    <t>Pracovní stůl nerez, zadní lem, 1x šuplík, spodní police</t>
  </si>
  <si>
    <t>800x900x900</t>
  </si>
  <si>
    <t>A30</t>
  </si>
  <si>
    <t>A31</t>
  </si>
  <si>
    <t>A32</t>
  </si>
  <si>
    <t>A33</t>
  </si>
  <si>
    <t>Pracovní stůl nerez, zadní lem, 2x spodní police</t>
  </si>
  <si>
    <t>1800x600x900</t>
  </si>
  <si>
    <t>A34</t>
  </si>
  <si>
    <t>Pracovní stůl nerez, bez lemů, šuplíkový blok, spodní police</t>
  </si>
  <si>
    <t>A35</t>
  </si>
  <si>
    <t>A36</t>
  </si>
  <si>
    <t>Pracovní stůl nerez, zadní levý a pravý lem, vevařený dřez 500x500x300, umyvadlo, 2x otvor na baterii, uprostřed umístěná podstolová lednice, částečná spodní police, prolis desky</t>
  </si>
  <si>
    <t>A37</t>
  </si>
  <si>
    <t>A38</t>
  </si>
  <si>
    <t>Škrabka brambor a kořenové zeleniny, nerezová, kapacita 12kg, včetně lapače škrobu a šlupek</t>
  </si>
  <si>
    <t>A39</t>
  </si>
  <si>
    <t>1500x500x1800</t>
  </si>
  <si>
    <t>A40</t>
  </si>
  <si>
    <t>Regálová sestava nerez</t>
  </si>
  <si>
    <t>A41</t>
  </si>
  <si>
    <t>A42</t>
  </si>
  <si>
    <t>A43</t>
  </si>
  <si>
    <t>Pracovní stůl nerez, zadní levý a pravý lem, 2x dřez 500x500x300, otvro na baterii, prolis desky, spodní police</t>
  </si>
  <si>
    <t>2200x600x1800</t>
  </si>
  <si>
    <t>A44</t>
  </si>
  <si>
    <t>A45</t>
  </si>
  <si>
    <t>A46</t>
  </si>
  <si>
    <t>1700x600x1800</t>
  </si>
  <si>
    <t>1650x590x1800</t>
  </si>
  <si>
    <t>Mraznice skladová nerez, statické mražení, uzamykatelná, digitální ovládání, možnost otočení dveří, jednoduše vyměnitelné těsnění</t>
  </si>
  <si>
    <t>A47</t>
  </si>
  <si>
    <t>Chlazený sklad - 133</t>
  </si>
  <si>
    <t>Sklad zeleniny - 132</t>
  </si>
  <si>
    <t>Sklad a mytí přepravních nádob - 131</t>
  </si>
  <si>
    <t>Suchý sklad - 129</t>
  </si>
  <si>
    <t>Příjem zboží - 134</t>
  </si>
  <si>
    <t>Hrubá příprava zeleniny - 128</t>
  </si>
  <si>
    <t>Porcování a kompletace - 126</t>
  </si>
  <si>
    <t>Varný blok č.2 - 126</t>
  </si>
  <si>
    <t>Mytí provozního nádobí - 126</t>
  </si>
  <si>
    <t>Studená kuchyně - 126</t>
  </si>
  <si>
    <t>Příprava těsta - 126</t>
  </si>
  <si>
    <t>Čistá příprava masa a rozbíjení vajec - 126</t>
  </si>
  <si>
    <t>Plnění přepravních nádob - 126</t>
  </si>
  <si>
    <t>Plnění a distribuce vozíků - 126</t>
  </si>
  <si>
    <t>Varný blok č.1 - 126</t>
  </si>
  <si>
    <t>Příprava zeleniny - 126</t>
  </si>
  <si>
    <t>1.NP</t>
  </si>
  <si>
    <t>A48</t>
  </si>
  <si>
    <t>A49</t>
  </si>
  <si>
    <t>Sklad obalů - 136</t>
  </si>
  <si>
    <t>Sklad odpadů - 135</t>
  </si>
  <si>
    <t>Sklad chemie - 139</t>
  </si>
  <si>
    <t>Sestava regálů</t>
  </si>
  <si>
    <t>1700x500x1800</t>
  </si>
  <si>
    <t>A50</t>
  </si>
  <si>
    <t>A51</t>
  </si>
  <si>
    <t>Pracovní stůl nerez, zadní, pravý a levý lem, spodní police</t>
  </si>
  <si>
    <t>600x750x900</t>
  </si>
  <si>
    <t>A52</t>
  </si>
  <si>
    <t>A53</t>
  </si>
  <si>
    <t>Výdej č.1 - 139</t>
  </si>
  <si>
    <t>Pracovní stůl nerez, zadní a levý lem, vevařený dřez 400x400x250, otvor na baterii, šuplíkový blok, spodní police, prolis desky</t>
  </si>
  <si>
    <t>A54a</t>
  </si>
  <si>
    <t>1400x600x900</t>
  </si>
  <si>
    <t>A54b</t>
  </si>
  <si>
    <t>Pracovní stůl nerez, zadní a pravý lem, spodní police</t>
  </si>
  <si>
    <t>1360x600x900</t>
  </si>
  <si>
    <t>A55</t>
  </si>
  <si>
    <t>600x600x1890</t>
  </si>
  <si>
    <t>A56</t>
  </si>
  <si>
    <t>2000x650x900</t>
  </si>
  <si>
    <t>A57a</t>
  </si>
  <si>
    <t>A57b</t>
  </si>
  <si>
    <t>A58</t>
  </si>
  <si>
    <t>1000x650x1800</t>
  </si>
  <si>
    <t>2.NP</t>
  </si>
  <si>
    <t>B01</t>
  </si>
  <si>
    <t>Vyhřívaný zásobník a podavač na talíře 2x tubus</t>
  </si>
  <si>
    <t>B02</t>
  </si>
  <si>
    <t>B03</t>
  </si>
  <si>
    <t>Pracovní stůl nerez, zadní lem, vevařený dřez 400x400x250, umyvadlo, 2x otvor na baterii, šuplíkový blok, spodní police, prolis desky</t>
  </si>
  <si>
    <t>B04</t>
  </si>
  <si>
    <t>1750x300x300</t>
  </si>
  <si>
    <t>Výdej č.2 - 216</t>
  </si>
  <si>
    <t>2200x650x900</t>
  </si>
  <si>
    <t>B05</t>
  </si>
  <si>
    <t>Pracovní stůl nerez, zadní a pravý lem, vevařený dřez 400x500x300, otvor na baterii, prostor pro myčku, spodní police, prolis desky</t>
  </si>
  <si>
    <t>B06a</t>
  </si>
  <si>
    <t>B06b</t>
  </si>
  <si>
    <t>B07</t>
  </si>
  <si>
    <t>1250x650x900</t>
  </si>
  <si>
    <t>B08</t>
  </si>
  <si>
    <t>1100x700x1800</t>
  </si>
  <si>
    <t>B09</t>
  </si>
  <si>
    <t>0.3</t>
  </si>
  <si>
    <t>225x400x530</t>
  </si>
  <si>
    <t>1300x650x900</t>
  </si>
  <si>
    <t>Univerzální hnětač, objem kotlíku 60 litrů</t>
  </si>
  <si>
    <t>632x721x1300</t>
  </si>
  <si>
    <t>600x700x900</t>
  </si>
  <si>
    <t>990x900x1930</t>
  </si>
  <si>
    <t>vpusť</t>
  </si>
  <si>
    <t>1/2"</t>
  </si>
  <si>
    <t>700x700x950</t>
  </si>
  <si>
    <t>960x490x900</t>
  </si>
  <si>
    <t>Krouhač zeleniny RobotCoupe, dvourychlostní, včetně sady 6 disků</t>
  </si>
  <si>
    <t>Pracovní stůl nerez, zadní lem, vevařený dřez 400x400x250, otvor na baterii, pod stolem umístěn odpadkový koš (není součásti)</t>
  </si>
  <si>
    <t>Myčka černého nádobí Comenda</t>
  </si>
  <si>
    <t>Vozík nerez, 2x police, svařovaný</t>
  </si>
  <si>
    <t>Váha můstková do 300kg, 600x800mm, s indikátorem DBI</t>
  </si>
  <si>
    <t>600x800x1200</t>
  </si>
  <si>
    <t>Myčka nádobí podstolová, celonerezové provedení, koš 500x500, 2x mycí cyklus, jednoduché digitální ovládání, odpadové čerpadlo, automatický dávkovač oplachové a mycí chemie, čerpadlo oplachové vody RCD</t>
  </si>
  <si>
    <t>Doprava technologie a odvoz obalového materiálu</t>
  </si>
  <si>
    <t>Montáž nové technologie (nevztahuje se na instalaci a zapojení digestoří, vzduchotechniky a podlahových vpustí)</t>
  </si>
  <si>
    <t>MŠ NOSISLAV - TECHNOLOGIE KUCHYNĚ</t>
  </si>
  <si>
    <t>POLOŽKOVÝ SOUPIS PRACÍ  - TECHNOLOGIE KUCHYNĚ</t>
  </si>
  <si>
    <t>Konvektomat UNOX el. 10x1/1 GN MINDMAPS, digitální ovládání, sprcha, automatické mytí</t>
  </si>
  <si>
    <t>750x773x1010</t>
  </si>
  <si>
    <t>Podstavec pod konvektomat nerez se vsuny na GN a připojovací sada</t>
  </si>
  <si>
    <t>Dělička těsta BAKERSYSTEM, poloautomatická</t>
  </si>
  <si>
    <t>410x510x1310</t>
  </si>
  <si>
    <t>Kotel plynový , objem 140 litrů, nepřímý ohřev</t>
  </si>
  <si>
    <t>900x900x900</t>
  </si>
  <si>
    <t>Smažící pánev plynová  sklopná - manuální, objem 80 litrů, nerezové dno pánve</t>
  </si>
  <si>
    <t>Sporák plynový, 4x varná zóna, otevřená podestavba</t>
  </si>
</sst>
</file>

<file path=xl/styles.xml><?xml version="1.0" encoding="utf-8"?>
<styleSheet xmlns="http://schemas.openxmlformats.org/spreadsheetml/2006/main">
  <fonts count="16">
    <font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4"/>
      <name val="Arial Black"/>
      <family val="2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9"/>
      <name val="Arial CE"/>
      <charset val="238"/>
    </font>
    <font>
      <i/>
      <sz val="9"/>
      <name val="Arial CE"/>
      <charset val="238"/>
    </font>
    <font>
      <b/>
      <i/>
      <sz val="10"/>
      <color rgb="FF000000"/>
      <name val="Arial CE"/>
    </font>
    <font>
      <sz val="8"/>
      <name val="Arial CE"/>
      <charset val="238"/>
    </font>
    <font>
      <b/>
      <sz val="9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6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1" fontId="7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wrapText="1"/>
    </xf>
    <xf numFmtId="1" fontId="3" fillId="0" borderId="0" xfId="0" applyNumberFormat="1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3" fontId="6" fillId="0" borderId="9" xfId="0" applyNumberFormat="1" applyFont="1" applyFill="1" applyBorder="1" applyAlignment="1" applyProtection="1">
      <alignment horizontal="center" vertical="center"/>
      <protection locked="0"/>
    </xf>
    <xf numFmtId="3" fontId="6" fillId="0" borderId="10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left" readingOrder="2"/>
    </xf>
    <xf numFmtId="0" fontId="2" fillId="4" borderId="11" xfId="0" applyFont="1" applyFill="1" applyBorder="1" applyAlignment="1">
      <alignment vertical="center"/>
    </xf>
    <xf numFmtId="1" fontId="3" fillId="4" borderId="12" xfId="0" applyNumberFormat="1" applyFont="1" applyFill="1" applyBorder="1" applyAlignment="1">
      <alignment horizontal="left" vertical="center"/>
    </xf>
    <xf numFmtId="1" fontId="2" fillId="4" borderId="12" xfId="0" applyNumberFormat="1" applyFont="1" applyFill="1" applyBorder="1" applyAlignment="1" applyProtection="1">
      <alignment horizontal="center" vertical="center"/>
      <protection locked="0"/>
    </xf>
    <xf numFmtId="0" fontId="2" fillId="4" borderId="12" xfId="0" applyFont="1" applyFill="1" applyBorder="1" applyAlignment="1">
      <alignment vertical="center"/>
    </xf>
    <xf numFmtId="3" fontId="3" fillId="4" borderId="13" xfId="0" applyNumberFormat="1" applyFont="1" applyFill="1" applyBorder="1" applyAlignment="1" applyProtection="1">
      <alignment horizontal="center" vertical="center"/>
      <protection locked="0"/>
    </xf>
    <xf numFmtId="3" fontId="7" fillId="0" borderId="7" xfId="0" applyNumberFormat="1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>
      <alignment vertical="center"/>
    </xf>
    <xf numFmtId="1" fontId="3" fillId="2" borderId="16" xfId="0" applyNumberFormat="1" applyFont="1" applyFill="1" applyBorder="1" applyAlignment="1">
      <alignment horizontal="left" vertical="center"/>
    </xf>
    <xf numFmtId="1" fontId="7" fillId="2" borderId="16" xfId="0" applyNumberFormat="1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>
      <alignment vertical="center"/>
    </xf>
    <xf numFmtId="3" fontId="6" fillId="2" borderId="17" xfId="0" applyNumberFormat="1" applyFont="1" applyFill="1" applyBorder="1" applyAlignment="1" applyProtection="1">
      <alignment horizontal="center" vertical="center"/>
      <protection locked="0"/>
    </xf>
    <xf numFmtId="0" fontId="11" fillId="0" borderId="8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3" fontId="7" fillId="2" borderId="15" xfId="0" applyNumberFormat="1" applyFont="1" applyFill="1" applyBorder="1" applyAlignment="1" applyProtection="1">
      <alignment horizontal="center" vertical="center"/>
      <protection locked="0"/>
    </xf>
    <xf numFmtId="3" fontId="2" fillId="4" borderId="11" xfId="0" applyNumberFormat="1" applyFont="1" applyFill="1" applyBorder="1" applyAlignment="1" applyProtection="1">
      <alignment horizontal="center" vertical="center"/>
      <protection locked="0"/>
    </xf>
    <xf numFmtId="3" fontId="7" fillId="0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wrapText="1"/>
    </xf>
    <xf numFmtId="0" fontId="9" fillId="3" borderId="18" xfId="0" applyFont="1" applyFill="1" applyBorder="1" applyAlignment="1">
      <alignment vertical="center"/>
    </xf>
    <xf numFmtId="1" fontId="3" fillId="3" borderId="19" xfId="0" applyNumberFormat="1" applyFont="1" applyFill="1" applyBorder="1" applyAlignment="1">
      <alignment horizontal="left" vertical="center"/>
    </xf>
    <xf numFmtId="1" fontId="7" fillId="3" borderId="19" xfId="0" applyNumberFormat="1" applyFont="1" applyFill="1" applyBorder="1" applyAlignment="1" applyProtection="1">
      <alignment horizontal="center" vertical="center"/>
      <protection locked="0"/>
    </xf>
    <xf numFmtId="0" fontId="2" fillId="3" borderId="19" xfId="0" applyFont="1" applyFill="1" applyBorder="1" applyAlignment="1">
      <alignment vertical="center"/>
    </xf>
    <xf numFmtId="3" fontId="7" fillId="3" borderId="18" xfId="0" applyNumberFormat="1" applyFont="1" applyFill="1" applyBorder="1" applyAlignment="1" applyProtection="1">
      <alignment horizontal="center" vertical="center"/>
      <protection locked="0"/>
    </xf>
    <xf numFmtId="3" fontId="6" fillId="3" borderId="20" xfId="0" applyNumberFormat="1" applyFont="1" applyFill="1" applyBorder="1" applyAlignment="1" applyProtection="1">
      <alignment horizontal="center" vertical="center"/>
      <protection locked="0"/>
    </xf>
    <xf numFmtId="0" fontId="0" fillId="3" borderId="21" xfId="0" applyFill="1" applyBorder="1" applyAlignment="1">
      <alignment horizontal="center"/>
    </xf>
    <xf numFmtId="1" fontId="3" fillId="3" borderId="22" xfId="0" applyNumberFormat="1" applyFont="1" applyFill="1" applyBorder="1" applyAlignment="1">
      <alignment horizontal="left" vertical="center"/>
    </xf>
    <xf numFmtId="1" fontId="7" fillId="3" borderId="22" xfId="0" applyNumberFormat="1" applyFont="1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>
      <alignment horizontal="center"/>
    </xf>
    <xf numFmtId="0" fontId="0" fillId="3" borderId="22" xfId="0" applyFill="1" applyBorder="1"/>
    <xf numFmtId="3" fontId="7" fillId="3" borderId="23" xfId="0" applyNumberFormat="1" applyFont="1" applyFill="1" applyBorder="1" applyAlignment="1" applyProtection="1">
      <alignment horizontal="center" vertical="center"/>
      <protection locked="0"/>
    </xf>
    <xf numFmtId="3" fontId="6" fillId="3" borderId="24" xfId="0" applyNumberFormat="1" applyFont="1" applyFill="1" applyBorder="1" applyAlignment="1" applyProtection="1">
      <alignment horizontal="center" vertical="center"/>
      <protection locked="0"/>
    </xf>
    <xf numFmtId="49" fontId="12" fillId="6" borderId="7" xfId="0" applyNumberFormat="1" applyFont="1" applyFill="1" applyBorder="1" applyAlignment="1">
      <alignment horizontal="center" vertical="center"/>
    </xf>
    <xf numFmtId="1" fontId="7" fillId="6" borderId="6" xfId="0" applyNumberFormat="1" applyFont="1" applyFill="1" applyBorder="1" applyAlignment="1" applyProtection="1">
      <alignment horizontal="center" vertical="center"/>
      <protection locked="0"/>
    </xf>
    <xf numFmtId="3" fontId="4" fillId="6" borderId="6" xfId="0" applyNumberFormat="1" applyFont="1" applyFill="1" applyBorder="1" applyAlignment="1" applyProtection="1">
      <alignment horizontal="center" vertical="center"/>
      <protection locked="0"/>
    </xf>
    <xf numFmtId="16" fontId="4" fillId="6" borderId="6" xfId="0" applyNumberFormat="1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4" fontId="4" fillId="6" borderId="6" xfId="0" applyNumberFormat="1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3" fontId="7" fillId="6" borderId="7" xfId="0" applyNumberFormat="1" applyFont="1" applyFill="1" applyBorder="1" applyAlignment="1" applyProtection="1">
      <alignment horizontal="center" vertical="center"/>
      <protection locked="0"/>
    </xf>
    <xf numFmtId="1" fontId="11" fillId="0" borderId="6" xfId="0" applyNumberFormat="1" applyFont="1" applyFill="1" applyBorder="1" applyAlignment="1">
      <alignment horizontal="left" vertical="center" wrapText="1"/>
    </xf>
    <xf numFmtId="1" fontId="11" fillId="0" borderId="6" xfId="0" applyNumberFormat="1" applyFont="1" applyFill="1" applyBorder="1" applyAlignment="1" applyProtection="1">
      <alignment horizontal="center" vertical="center"/>
      <protection locked="0"/>
    </xf>
    <xf numFmtId="3" fontId="14" fillId="0" borderId="6" xfId="0" applyNumberFormat="1" applyFont="1" applyFill="1" applyBorder="1" applyAlignment="1" applyProtection="1">
      <alignment horizontal="center" vertical="center"/>
      <protection locked="0"/>
    </xf>
    <xf numFmtId="3" fontId="14" fillId="0" borderId="6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3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49" fontId="12" fillId="7" borderId="7" xfId="0" applyNumberFormat="1" applyFont="1" applyFill="1" applyBorder="1" applyAlignment="1">
      <alignment horizontal="center" vertical="center"/>
    </xf>
    <xf numFmtId="1" fontId="11" fillId="7" borderId="6" xfId="0" applyNumberFormat="1" applyFont="1" applyFill="1" applyBorder="1" applyAlignment="1">
      <alignment horizontal="center" vertical="center" wrapText="1"/>
    </xf>
    <xf numFmtId="1" fontId="7" fillId="7" borderId="6" xfId="0" applyNumberFormat="1" applyFont="1" applyFill="1" applyBorder="1" applyAlignment="1" applyProtection="1">
      <alignment horizontal="center" vertical="center"/>
      <protection locked="0"/>
    </xf>
    <xf numFmtId="3" fontId="4" fillId="7" borderId="6" xfId="0" applyNumberFormat="1" applyFont="1" applyFill="1" applyBorder="1" applyAlignment="1" applyProtection="1">
      <alignment horizontal="center" vertical="center"/>
      <protection locked="0"/>
    </xf>
    <xf numFmtId="16" fontId="4" fillId="7" borderId="6" xfId="0" applyNumberFormat="1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4" fontId="4" fillId="7" borderId="6" xfId="0" applyNumberFormat="1" applyFont="1" applyFill="1" applyBorder="1" applyAlignment="1">
      <alignment horizontal="center" vertical="center"/>
    </xf>
    <xf numFmtId="0" fontId="4" fillId="7" borderId="14" xfId="0" applyFont="1" applyFill="1" applyBorder="1" applyAlignment="1">
      <alignment horizontal="center" vertical="center"/>
    </xf>
    <xf numFmtId="3" fontId="7" fillId="7" borderId="7" xfId="0" applyNumberFormat="1" applyFont="1" applyFill="1" applyBorder="1" applyAlignment="1" applyProtection="1">
      <alignment horizontal="center" vertical="center"/>
      <protection locked="0"/>
    </xf>
    <xf numFmtId="1" fontId="15" fillId="6" borderId="6" xfId="0" applyNumberFormat="1" applyFont="1" applyFill="1" applyBorder="1" applyAlignment="1">
      <alignment horizontal="center" vertical="center" wrapText="1"/>
    </xf>
    <xf numFmtId="1" fontId="11" fillId="5" borderId="6" xfId="0" applyNumberFormat="1" applyFont="1" applyFill="1" applyBorder="1" applyAlignment="1">
      <alignment horizontal="left" vertical="center" wrapText="1"/>
    </xf>
    <xf numFmtId="0" fontId="14" fillId="0" borderId="6" xfId="0" applyNumberFormat="1" applyFont="1" applyBorder="1" applyAlignment="1">
      <alignment horizontal="center" vertical="center"/>
    </xf>
    <xf numFmtId="4" fontId="14" fillId="0" borderId="6" xfId="0" applyNumberFormat="1" applyFont="1" applyFill="1" applyBorder="1" applyAlignment="1">
      <alignment horizontal="center" vertical="center"/>
    </xf>
    <xf numFmtId="3" fontId="11" fillId="0" borderId="7" xfId="0" applyNumberFormat="1" applyFont="1" applyFill="1" applyBorder="1" applyAlignment="1" applyProtection="1">
      <alignment horizontal="center" vertical="center"/>
      <protection locked="0"/>
    </xf>
    <xf numFmtId="3" fontId="15" fillId="0" borderId="9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 wrapText="1"/>
    </xf>
    <xf numFmtId="0" fontId="0" fillId="0" borderId="0" xfId="0" applyBorder="1" applyAlignment="1">
      <alignment horizontal="left"/>
    </xf>
    <xf numFmtId="49" fontId="11" fillId="0" borderId="7" xfId="0" applyNumberFormat="1" applyFont="1" applyFill="1" applyBorder="1" applyAlignment="1">
      <alignment horizontal="center" vertical="center"/>
    </xf>
    <xf numFmtId="0" fontId="4" fillId="7" borderId="6" xfId="0" applyNumberFormat="1" applyFont="1" applyFill="1" applyBorder="1" applyAlignment="1">
      <alignment horizontal="center" vertical="center"/>
    </xf>
    <xf numFmtId="0" fontId="14" fillId="0" borderId="6" xfId="0" applyNumberFormat="1" applyFont="1" applyFill="1" applyBorder="1" applyAlignment="1">
      <alignment horizontal="center" vertical="center"/>
    </xf>
    <xf numFmtId="0" fontId="4" fillId="6" borderId="6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3" fillId="0" borderId="0" xfId="0" applyFont="1" applyAlignment="1">
      <alignment horizontal="center" readingOrder="2"/>
    </xf>
    <xf numFmtId="0" fontId="0" fillId="0" borderId="0" xfId="0" applyAlignment="1">
      <alignment horizontal="center" readingOrder="2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/>
  <dimension ref="A1:AA358"/>
  <sheetViews>
    <sheetView tabSelected="1" view="pageBreakPreview" zoomScaleNormal="100" zoomScaleSheetLayoutView="100" workbookViewId="0">
      <pane ySplit="7" topLeftCell="A8" activePane="bottomLeft" state="frozen"/>
      <selection pane="bottomLeft" activeCell="B10" sqref="B10"/>
    </sheetView>
  </sheetViews>
  <sheetFormatPr defaultRowHeight="12.75"/>
  <cols>
    <col min="1" max="1" width="4.42578125" style="2" customWidth="1"/>
    <col min="2" max="2" width="40.5703125" style="2" customWidth="1"/>
    <col min="3" max="3" width="3.7109375" style="2" customWidth="1"/>
    <col min="4" max="4" width="13.140625" style="2" customWidth="1"/>
    <col min="5" max="5" width="5.28515625" style="2" customWidth="1"/>
    <col min="6" max="6" width="6.28515625" style="2" customWidth="1"/>
    <col min="7" max="7" width="6" style="2" customWidth="1"/>
    <col min="8" max="9" width="6.140625" customWidth="1"/>
    <col min="10" max="10" width="6" customWidth="1"/>
    <col min="11" max="11" width="4.28515625" customWidth="1"/>
    <col min="12" max="12" width="9.42578125" customWidth="1"/>
    <col min="13" max="13" width="10.42578125" customWidth="1"/>
    <col min="14" max="15" width="3.42578125" customWidth="1"/>
    <col min="16" max="16" width="11.42578125" customWidth="1"/>
    <col min="17" max="18" width="3.42578125" customWidth="1"/>
  </cols>
  <sheetData>
    <row r="1" spans="1:27" ht="20.25" customHeight="1">
      <c r="A1" s="20"/>
      <c r="B1" s="20"/>
      <c r="C1" s="6"/>
      <c r="D1" s="9"/>
      <c r="E1" s="14"/>
      <c r="F1" s="10"/>
      <c r="G1" s="10"/>
      <c r="H1" s="1"/>
      <c r="I1" s="1"/>
      <c r="J1" s="1"/>
      <c r="K1" s="1"/>
      <c r="L1" s="1"/>
      <c r="M1" s="1"/>
    </row>
    <row r="2" spans="1:27" ht="20.25" customHeight="1">
      <c r="A2" s="97" t="s">
        <v>212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</row>
    <row r="3" spans="1:27" ht="20.25" customHeight="1">
      <c r="A3" s="20"/>
      <c r="B3" s="20"/>
      <c r="C3" s="6"/>
      <c r="D3" s="9"/>
      <c r="E3" s="14"/>
      <c r="F3" s="10"/>
      <c r="G3" s="10"/>
      <c r="H3" s="1"/>
      <c r="I3" s="1"/>
      <c r="J3" s="1"/>
      <c r="K3" s="1"/>
      <c r="L3" s="1"/>
      <c r="M3" s="1"/>
    </row>
    <row r="4" spans="1:27" ht="15.75" customHeight="1">
      <c r="A4" s="94" t="s">
        <v>213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</row>
    <row r="5" spans="1:27" ht="12.75" customHeight="1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</row>
    <row r="6" spans="1:27" ht="11.25" customHeight="1">
      <c r="A6" s="96"/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</row>
    <row r="7" spans="1:27" s="3" customFormat="1" ht="36.75" customHeight="1">
      <c r="A7" s="15" t="s">
        <v>3</v>
      </c>
      <c r="B7" s="16" t="s">
        <v>13</v>
      </c>
      <c r="C7" s="16" t="s">
        <v>0</v>
      </c>
      <c r="D7" s="17" t="s">
        <v>15</v>
      </c>
      <c r="E7" s="17" t="s">
        <v>6</v>
      </c>
      <c r="F7" s="17" t="s">
        <v>7</v>
      </c>
      <c r="G7" s="17" t="s">
        <v>10</v>
      </c>
      <c r="H7" s="17" t="s">
        <v>4</v>
      </c>
      <c r="I7" s="17" t="s">
        <v>8</v>
      </c>
      <c r="J7" s="17" t="s">
        <v>9</v>
      </c>
      <c r="K7" s="32" t="s">
        <v>5</v>
      </c>
      <c r="L7" s="33" t="s">
        <v>1</v>
      </c>
      <c r="M7" s="7" t="s">
        <v>2</v>
      </c>
      <c r="N7"/>
      <c r="O7"/>
      <c r="P7"/>
      <c r="Q7"/>
      <c r="R7"/>
      <c r="S7"/>
      <c r="T7"/>
      <c r="U7"/>
      <c r="V7"/>
      <c r="W7"/>
      <c r="X7"/>
      <c r="Y7"/>
      <c r="Z7"/>
      <c r="AA7"/>
    </row>
    <row r="8" spans="1:27" s="4" customFormat="1" ht="14.25" customHeight="1">
      <c r="A8" s="51"/>
      <c r="B8" s="82" t="s">
        <v>144</v>
      </c>
      <c r="C8" s="52"/>
      <c r="D8" s="53"/>
      <c r="E8" s="53"/>
      <c r="F8" s="54"/>
      <c r="G8" s="55"/>
      <c r="H8" s="56"/>
      <c r="I8" s="55"/>
      <c r="J8" s="55"/>
      <c r="K8" s="57"/>
      <c r="L8" s="57"/>
      <c r="M8" s="58"/>
      <c r="N8"/>
      <c r="O8"/>
      <c r="P8"/>
      <c r="Q8"/>
      <c r="R8"/>
      <c r="S8"/>
      <c r="T8"/>
      <c r="U8"/>
      <c r="V8"/>
      <c r="W8"/>
      <c r="X8"/>
      <c r="Y8"/>
      <c r="Z8"/>
      <c r="AA8"/>
    </row>
    <row r="9" spans="1:27" ht="14.25" customHeight="1">
      <c r="A9" s="73"/>
      <c r="B9" s="74" t="s">
        <v>143</v>
      </c>
      <c r="C9" s="75"/>
      <c r="D9" s="76"/>
      <c r="E9" s="76"/>
      <c r="F9" s="77"/>
      <c r="G9" s="78"/>
      <c r="H9" s="79"/>
      <c r="I9" s="78"/>
      <c r="J9" s="78"/>
      <c r="K9" s="80"/>
      <c r="L9" s="80"/>
      <c r="M9" s="81"/>
    </row>
    <row r="10" spans="1:27" ht="36">
      <c r="A10" s="90" t="s">
        <v>32</v>
      </c>
      <c r="B10" s="59" t="s">
        <v>26</v>
      </c>
      <c r="C10" s="60">
        <v>1</v>
      </c>
      <c r="D10" s="62" t="s">
        <v>30</v>
      </c>
      <c r="E10" s="61"/>
      <c r="F10" s="71"/>
      <c r="G10" s="66"/>
      <c r="H10" s="67" t="s">
        <v>36</v>
      </c>
      <c r="I10" s="67" t="s">
        <v>36</v>
      </c>
      <c r="J10" s="66">
        <v>50</v>
      </c>
      <c r="K10" s="69"/>
      <c r="L10" s="26"/>
      <c r="M10" s="18">
        <f>L10*C10</f>
        <v>0</v>
      </c>
    </row>
    <row r="11" spans="1:27">
      <c r="A11" s="90" t="s">
        <v>33</v>
      </c>
      <c r="B11" s="59" t="s">
        <v>18</v>
      </c>
      <c r="C11" s="60">
        <v>1</v>
      </c>
      <c r="D11" s="62" t="s">
        <v>31</v>
      </c>
      <c r="E11" s="61"/>
      <c r="F11" s="71"/>
      <c r="G11" s="66"/>
      <c r="H11" s="67"/>
      <c r="I11" s="66"/>
      <c r="J11" s="66"/>
      <c r="K11" s="69"/>
      <c r="L11" s="26"/>
      <c r="M11" s="18">
        <f>L11*C11</f>
        <v>0</v>
      </c>
    </row>
    <row r="12" spans="1:27" ht="36">
      <c r="A12" s="90" t="s">
        <v>34</v>
      </c>
      <c r="B12" s="59" t="s">
        <v>28</v>
      </c>
      <c r="C12" s="60">
        <v>1</v>
      </c>
      <c r="D12" s="62" t="s">
        <v>27</v>
      </c>
      <c r="E12" s="61">
        <v>230</v>
      </c>
      <c r="F12" s="71" t="s">
        <v>192</v>
      </c>
      <c r="G12" s="66"/>
      <c r="H12" s="67"/>
      <c r="I12" s="66"/>
      <c r="J12" s="66"/>
      <c r="K12" s="69"/>
      <c r="L12" s="26"/>
      <c r="M12" s="18">
        <f>L12*C12</f>
        <v>0</v>
      </c>
    </row>
    <row r="13" spans="1:27" ht="26.25" customHeight="1">
      <c r="A13" s="90" t="s">
        <v>35</v>
      </c>
      <c r="B13" s="59" t="s">
        <v>203</v>
      </c>
      <c r="C13" s="60">
        <v>1</v>
      </c>
      <c r="D13" s="62" t="s">
        <v>25</v>
      </c>
      <c r="E13" s="61">
        <v>230</v>
      </c>
      <c r="F13" s="71">
        <v>0.5</v>
      </c>
      <c r="G13" s="66"/>
      <c r="H13" s="67"/>
      <c r="I13" s="66"/>
      <c r="J13" s="66"/>
      <c r="K13" s="69"/>
      <c r="L13" s="26"/>
      <c r="M13" s="18">
        <f>L13*C13</f>
        <v>0</v>
      </c>
    </row>
    <row r="14" spans="1:27">
      <c r="A14" s="73"/>
      <c r="B14" s="74" t="s">
        <v>142</v>
      </c>
      <c r="C14" s="75"/>
      <c r="D14" s="76"/>
      <c r="E14" s="76"/>
      <c r="F14" s="91"/>
      <c r="G14" s="78"/>
      <c r="H14" s="79"/>
      <c r="I14" s="78"/>
      <c r="J14" s="78"/>
      <c r="K14" s="80"/>
      <c r="L14" s="80"/>
      <c r="M14" s="81"/>
    </row>
    <row r="15" spans="1:27" ht="28.5" customHeight="1">
      <c r="A15" s="90" t="s">
        <v>37</v>
      </c>
      <c r="B15" s="59" t="s">
        <v>214</v>
      </c>
      <c r="C15" s="60">
        <v>1</v>
      </c>
      <c r="D15" s="62" t="s">
        <v>215</v>
      </c>
      <c r="E15" s="61">
        <v>400</v>
      </c>
      <c r="F15" s="71">
        <v>18.5</v>
      </c>
      <c r="G15" s="66"/>
      <c r="H15" s="67"/>
      <c r="I15" s="63" t="s">
        <v>17</v>
      </c>
      <c r="J15" s="66">
        <v>50</v>
      </c>
      <c r="K15" s="69"/>
      <c r="L15" s="26"/>
      <c r="M15" s="18">
        <f>L15*C15</f>
        <v>0</v>
      </c>
    </row>
    <row r="16" spans="1:27" ht="27" customHeight="1">
      <c r="A16" s="90" t="s">
        <v>38</v>
      </c>
      <c r="B16" s="59" t="s">
        <v>216</v>
      </c>
      <c r="C16" s="60">
        <v>1</v>
      </c>
      <c r="D16" s="62"/>
      <c r="E16" s="61"/>
      <c r="F16" s="71"/>
      <c r="G16" s="66"/>
      <c r="H16" s="67"/>
      <c r="I16" s="67"/>
      <c r="J16" s="66"/>
      <c r="K16" s="69"/>
      <c r="L16" s="26"/>
      <c r="M16" s="18">
        <f>L16*C16</f>
        <v>0</v>
      </c>
    </row>
    <row r="17" spans="1:13">
      <c r="A17" s="90" t="s">
        <v>39</v>
      </c>
      <c r="B17" s="59" t="s">
        <v>40</v>
      </c>
      <c r="C17" s="60">
        <v>1</v>
      </c>
      <c r="D17" s="62" t="s">
        <v>193</v>
      </c>
      <c r="E17" s="61">
        <v>230</v>
      </c>
      <c r="F17" s="71">
        <v>0.05</v>
      </c>
      <c r="G17" s="66"/>
      <c r="H17" s="67"/>
      <c r="I17" s="67" t="s">
        <v>17</v>
      </c>
      <c r="J17" s="66">
        <v>50</v>
      </c>
      <c r="K17" s="69"/>
      <c r="L17" s="26"/>
      <c r="M17" s="18">
        <f>L17*C17</f>
        <v>0</v>
      </c>
    </row>
    <row r="18" spans="1:13">
      <c r="A18" s="90" t="s">
        <v>41</v>
      </c>
      <c r="B18" s="59" t="s">
        <v>42</v>
      </c>
      <c r="C18" s="60">
        <v>1</v>
      </c>
      <c r="D18" s="62" t="s">
        <v>43</v>
      </c>
      <c r="E18" s="61"/>
      <c r="F18" s="71"/>
      <c r="G18" s="66"/>
      <c r="H18" s="67"/>
      <c r="I18" s="67"/>
      <c r="J18" s="66"/>
      <c r="K18" s="69"/>
      <c r="L18" s="26"/>
      <c r="M18" s="18">
        <f>L18*C18</f>
        <v>0</v>
      </c>
    </row>
    <row r="19" spans="1:13">
      <c r="A19" s="73"/>
      <c r="B19" s="74" t="s">
        <v>141</v>
      </c>
      <c r="C19" s="75"/>
      <c r="D19" s="76"/>
      <c r="E19" s="76"/>
      <c r="F19" s="91"/>
      <c r="G19" s="78"/>
      <c r="H19" s="79"/>
      <c r="I19" s="78"/>
      <c r="J19" s="78"/>
      <c r="K19" s="80"/>
      <c r="L19" s="80"/>
      <c r="M19" s="81"/>
    </row>
    <row r="20" spans="1:13" ht="37.5" customHeight="1">
      <c r="A20" s="90" t="s">
        <v>44</v>
      </c>
      <c r="B20" s="59" t="s">
        <v>45</v>
      </c>
      <c r="C20" s="60">
        <v>3</v>
      </c>
      <c r="D20" s="62" t="s">
        <v>194</v>
      </c>
      <c r="E20" s="61">
        <v>230</v>
      </c>
      <c r="F20" s="71">
        <v>2.1</v>
      </c>
      <c r="G20" s="66"/>
      <c r="H20" s="67"/>
      <c r="I20" s="63"/>
      <c r="J20" s="66"/>
      <c r="K20" s="69"/>
      <c r="L20" s="26"/>
      <c r="M20" s="18">
        <f>L20*C20</f>
        <v>0</v>
      </c>
    </row>
    <row r="21" spans="1:13">
      <c r="A21" s="90" t="s">
        <v>48</v>
      </c>
      <c r="B21" s="59" t="s">
        <v>18</v>
      </c>
      <c r="C21" s="60">
        <v>1</v>
      </c>
      <c r="D21" s="62" t="s">
        <v>47</v>
      </c>
      <c r="E21" s="61"/>
      <c r="F21" s="71"/>
      <c r="G21" s="66"/>
      <c r="H21" s="67"/>
      <c r="I21" s="67"/>
      <c r="J21" s="66"/>
      <c r="K21" s="69"/>
      <c r="L21" s="26"/>
      <c r="M21" s="18">
        <f>L21*C21</f>
        <v>0</v>
      </c>
    </row>
    <row r="22" spans="1:13" ht="13.5" customHeight="1">
      <c r="A22" s="90" t="s">
        <v>49</v>
      </c>
      <c r="B22" s="59" t="s">
        <v>50</v>
      </c>
      <c r="C22" s="60">
        <v>1</v>
      </c>
      <c r="D22" s="62" t="s">
        <v>46</v>
      </c>
      <c r="E22" s="61"/>
      <c r="F22" s="71"/>
      <c r="G22" s="66"/>
      <c r="H22" s="67"/>
      <c r="I22" s="67"/>
      <c r="J22" s="66"/>
      <c r="K22" s="69"/>
      <c r="L22" s="26"/>
      <c r="M22" s="18">
        <f>L22*C22</f>
        <v>0</v>
      </c>
    </row>
    <row r="23" spans="1:13">
      <c r="A23" s="73"/>
      <c r="B23" s="74" t="s">
        <v>140</v>
      </c>
      <c r="C23" s="75"/>
      <c r="D23" s="76"/>
      <c r="E23" s="76"/>
      <c r="F23" s="91"/>
      <c r="G23" s="78"/>
      <c r="H23" s="79"/>
      <c r="I23" s="78"/>
      <c r="J23" s="78"/>
      <c r="K23" s="80"/>
      <c r="L23" s="80"/>
      <c r="M23" s="81"/>
    </row>
    <row r="24" spans="1:13" ht="24">
      <c r="A24" s="90" t="s">
        <v>51</v>
      </c>
      <c r="B24" s="59" t="s">
        <v>53</v>
      </c>
      <c r="C24" s="60">
        <v>2</v>
      </c>
      <c r="D24" s="62" t="s">
        <v>52</v>
      </c>
      <c r="E24" s="61"/>
      <c r="F24" s="71"/>
      <c r="G24" s="66"/>
      <c r="H24" s="67"/>
      <c r="I24" s="67"/>
      <c r="J24" s="66"/>
      <c r="K24" s="69"/>
      <c r="L24" s="26"/>
      <c r="M24" s="18">
        <f>L24*C24</f>
        <v>0</v>
      </c>
    </row>
    <row r="25" spans="1:13">
      <c r="A25" s="90" t="s">
        <v>54</v>
      </c>
      <c r="B25" s="59" t="s">
        <v>55</v>
      </c>
      <c r="C25" s="60">
        <v>1</v>
      </c>
      <c r="D25" s="62" t="s">
        <v>56</v>
      </c>
      <c r="E25" s="61"/>
      <c r="F25" s="71"/>
      <c r="G25" s="66"/>
      <c r="H25" s="67"/>
      <c r="I25" s="67"/>
      <c r="J25" s="66"/>
      <c r="K25" s="69"/>
      <c r="L25" s="26"/>
      <c r="M25" s="18">
        <f>L25*C25</f>
        <v>0</v>
      </c>
    </row>
    <row r="26" spans="1:13">
      <c r="A26" s="73"/>
      <c r="B26" s="74" t="s">
        <v>139</v>
      </c>
      <c r="C26" s="75"/>
      <c r="D26" s="76"/>
      <c r="E26" s="76"/>
      <c r="F26" s="91"/>
      <c r="G26" s="78"/>
      <c r="H26" s="79"/>
      <c r="I26" s="78"/>
      <c r="J26" s="78"/>
      <c r="K26" s="80"/>
      <c r="L26" s="80"/>
      <c r="M26" s="81"/>
    </row>
    <row r="27" spans="1:13" ht="40.5" customHeight="1">
      <c r="A27" s="90" t="s">
        <v>57</v>
      </c>
      <c r="B27" s="59" t="s">
        <v>28</v>
      </c>
      <c r="C27" s="60">
        <v>1</v>
      </c>
      <c r="D27" s="62" t="s">
        <v>27</v>
      </c>
      <c r="E27" s="61">
        <v>230</v>
      </c>
      <c r="F27" s="71" t="s">
        <v>192</v>
      </c>
      <c r="G27" s="66"/>
      <c r="H27" s="67"/>
      <c r="I27" s="66"/>
      <c r="J27" s="66"/>
      <c r="K27" s="69"/>
      <c r="L27" s="26"/>
      <c r="M27" s="18">
        <f t="shared" ref="M27:M32" si="0">L27*C27</f>
        <v>0</v>
      </c>
    </row>
    <row r="28" spans="1:13" ht="26.25" customHeight="1">
      <c r="A28" s="90" t="s">
        <v>58</v>
      </c>
      <c r="B28" s="59" t="s">
        <v>59</v>
      </c>
      <c r="C28" s="60">
        <v>1</v>
      </c>
      <c r="D28" s="62" t="s">
        <v>60</v>
      </c>
      <c r="E28" s="70"/>
      <c r="F28" s="71"/>
      <c r="G28" s="66"/>
      <c r="H28" s="67"/>
      <c r="I28" s="72"/>
      <c r="J28" s="72"/>
      <c r="K28" s="69"/>
      <c r="L28" s="26"/>
      <c r="M28" s="18">
        <f t="shared" si="0"/>
        <v>0</v>
      </c>
    </row>
    <row r="29" spans="1:13" ht="14.25" customHeight="1">
      <c r="A29" s="90" t="s">
        <v>61</v>
      </c>
      <c r="B29" s="59" t="s">
        <v>18</v>
      </c>
      <c r="C29" s="60">
        <v>1</v>
      </c>
      <c r="D29" s="62" t="s">
        <v>62</v>
      </c>
      <c r="E29" s="70"/>
      <c r="F29" s="71"/>
      <c r="G29" s="66"/>
      <c r="H29" s="67"/>
      <c r="I29" s="72"/>
      <c r="J29" s="66"/>
      <c r="K29" s="69"/>
      <c r="L29" s="26"/>
      <c r="M29" s="18">
        <f t="shared" si="0"/>
        <v>0</v>
      </c>
    </row>
    <row r="30" spans="1:13">
      <c r="A30" s="90" t="s">
        <v>63</v>
      </c>
      <c r="B30" s="59" t="s">
        <v>64</v>
      </c>
      <c r="C30" s="60">
        <v>1</v>
      </c>
      <c r="D30" s="62" t="s">
        <v>22</v>
      </c>
      <c r="E30" s="61"/>
      <c r="F30" s="71"/>
      <c r="G30" s="66"/>
      <c r="H30" s="67"/>
      <c r="I30" s="66"/>
      <c r="J30" s="66"/>
      <c r="K30" s="69"/>
      <c r="L30" s="26"/>
      <c r="M30" s="18">
        <f t="shared" si="0"/>
        <v>0</v>
      </c>
    </row>
    <row r="31" spans="1:13" ht="36.75" customHeight="1">
      <c r="A31" s="90" t="s">
        <v>65</v>
      </c>
      <c r="B31" s="59" t="s">
        <v>204</v>
      </c>
      <c r="C31" s="60">
        <v>1</v>
      </c>
      <c r="D31" s="62" t="s">
        <v>23</v>
      </c>
      <c r="E31" s="61"/>
      <c r="F31" s="71"/>
      <c r="G31" s="66"/>
      <c r="H31" s="67" t="s">
        <v>36</v>
      </c>
      <c r="I31" s="67" t="s">
        <v>36</v>
      </c>
      <c r="J31" s="66">
        <v>50</v>
      </c>
      <c r="K31" s="69"/>
      <c r="L31" s="26"/>
      <c r="M31" s="18">
        <f t="shared" si="0"/>
        <v>0</v>
      </c>
    </row>
    <row r="32" spans="1:13" ht="13.5" customHeight="1">
      <c r="A32" s="90" t="s">
        <v>66</v>
      </c>
      <c r="B32" s="59" t="s">
        <v>67</v>
      </c>
      <c r="C32" s="60">
        <v>3</v>
      </c>
      <c r="D32" s="62" t="s">
        <v>68</v>
      </c>
      <c r="E32" s="61"/>
      <c r="F32" s="71"/>
      <c r="G32" s="66"/>
      <c r="H32" s="67" t="s">
        <v>36</v>
      </c>
      <c r="I32" s="67" t="s">
        <v>36</v>
      </c>
      <c r="J32" s="66">
        <v>50</v>
      </c>
      <c r="K32" s="69"/>
      <c r="L32" s="26"/>
      <c r="M32" s="18">
        <f t="shared" si="0"/>
        <v>0</v>
      </c>
    </row>
    <row r="33" spans="1:13">
      <c r="A33" s="73"/>
      <c r="B33" s="74" t="s">
        <v>138</v>
      </c>
      <c r="C33" s="75"/>
      <c r="D33" s="76"/>
      <c r="E33" s="76"/>
      <c r="F33" s="91"/>
      <c r="G33" s="78"/>
      <c r="H33" s="79"/>
      <c r="I33" s="78"/>
      <c r="J33" s="78"/>
      <c r="K33" s="80"/>
      <c r="L33" s="80"/>
      <c r="M33" s="81"/>
    </row>
    <row r="34" spans="1:13" ht="14.25" customHeight="1">
      <c r="A34" s="90" t="s">
        <v>69</v>
      </c>
      <c r="B34" s="59" t="s">
        <v>217</v>
      </c>
      <c r="C34" s="60">
        <v>1</v>
      </c>
      <c r="D34" s="62" t="s">
        <v>218</v>
      </c>
      <c r="E34" s="61">
        <v>230</v>
      </c>
      <c r="F34" s="71">
        <v>0.18</v>
      </c>
      <c r="G34" s="66"/>
      <c r="H34" s="67"/>
      <c r="I34" s="67"/>
      <c r="J34" s="66"/>
      <c r="K34" s="69"/>
      <c r="L34" s="26"/>
      <c r="M34" s="18">
        <f t="shared" ref="M34:M39" si="1">L34*C34</f>
        <v>0</v>
      </c>
    </row>
    <row r="35" spans="1:13" ht="15.75" customHeight="1">
      <c r="A35" s="90" t="s">
        <v>70</v>
      </c>
      <c r="B35" s="59" t="s">
        <v>195</v>
      </c>
      <c r="C35" s="60">
        <v>1</v>
      </c>
      <c r="D35" s="62" t="s">
        <v>196</v>
      </c>
      <c r="E35" s="61">
        <v>400</v>
      </c>
      <c r="F35" s="71">
        <v>2.25</v>
      </c>
      <c r="G35" s="66"/>
      <c r="H35" s="67"/>
      <c r="I35" s="66"/>
      <c r="J35" s="66"/>
      <c r="K35" s="69"/>
      <c r="L35" s="26"/>
      <c r="M35" s="18">
        <f t="shared" si="1"/>
        <v>0</v>
      </c>
    </row>
    <row r="36" spans="1:13" ht="27" customHeight="1">
      <c r="A36" s="90" t="s">
        <v>72</v>
      </c>
      <c r="B36" s="59" t="s">
        <v>73</v>
      </c>
      <c r="C36" s="60">
        <v>1</v>
      </c>
      <c r="D36" s="62" t="s">
        <v>71</v>
      </c>
      <c r="E36" s="61"/>
      <c r="F36" s="71"/>
      <c r="G36" s="66"/>
      <c r="H36" s="67" t="s">
        <v>36</v>
      </c>
      <c r="I36" s="67" t="s">
        <v>36</v>
      </c>
      <c r="J36" s="66">
        <v>50</v>
      </c>
      <c r="K36" s="69"/>
      <c r="L36" s="26"/>
      <c r="M36" s="18">
        <f t="shared" si="1"/>
        <v>0</v>
      </c>
    </row>
    <row r="37" spans="1:13" ht="12" customHeight="1">
      <c r="A37" s="90" t="s">
        <v>74</v>
      </c>
      <c r="B37" s="59" t="s">
        <v>19</v>
      </c>
      <c r="C37" s="60">
        <v>1</v>
      </c>
      <c r="D37" s="62" t="s">
        <v>20</v>
      </c>
      <c r="E37" s="61">
        <v>230</v>
      </c>
      <c r="F37" s="71">
        <v>0.3</v>
      </c>
      <c r="G37" s="66"/>
      <c r="H37" s="67"/>
      <c r="I37" s="66"/>
      <c r="J37" s="66"/>
      <c r="K37" s="69"/>
      <c r="L37" s="26"/>
      <c r="M37" s="18">
        <f t="shared" si="1"/>
        <v>0</v>
      </c>
    </row>
    <row r="38" spans="1:13">
      <c r="A38" s="90" t="s">
        <v>75</v>
      </c>
      <c r="B38" s="59" t="s">
        <v>18</v>
      </c>
      <c r="C38" s="60">
        <v>1</v>
      </c>
      <c r="D38" s="62" t="s">
        <v>76</v>
      </c>
      <c r="E38" s="61"/>
      <c r="F38" s="71"/>
      <c r="G38" s="66"/>
      <c r="H38" s="67"/>
      <c r="I38" s="67"/>
      <c r="J38" s="66"/>
      <c r="K38" s="69"/>
      <c r="L38" s="26"/>
      <c r="M38" s="18">
        <f t="shared" si="1"/>
        <v>0</v>
      </c>
    </row>
    <row r="39" spans="1:13">
      <c r="A39" s="90" t="s">
        <v>77</v>
      </c>
      <c r="B39" s="59" t="s">
        <v>78</v>
      </c>
      <c r="C39" s="60">
        <v>1</v>
      </c>
      <c r="D39" s="62" t="s">
        <v>22</v>
      </c>
      <c r="E39" s="61"/>
      <c r="F39" s="71"/>
      <c r="G39" s="66"/>
      <c r="H39" s="67"/>
      <c r="I39" s="67"/>
      <c r="J39" s="66"/>
      <c r="K39" s="69"/>
      <c r="L39" s="26"/>
      <c r="M39" s="18">
        <f t="shared" si="1"/>
        <v>0</v>
      </c>
    </row>
    <row r="40" spans="1:13">
      <c r="A40" s="73"/>
      <c r="B40" s="74" t="s">
        <v>137</v>
      </c>
      <c r="C40" s="75"/>
      <c r="D40" s="76"/>
      <c r="E40" s="76"/>
      <c r="F40" s="91"/>
      <c r="G40" s="78"/>
      <c r="H40" s="79"/>
      <c r="I40" s="78"/>
      <c r="J40" s="78"/>
      <c r="K40" s="80"/>
      <c r="L40" s="80"/>
      <c r="M40" s="81"/>
    </row>
    <row r="41" spans="1:13" ht="24">
      <c r="A41" s="90" t="s">
        <v>80</v>
      </c>
      <c r="B41" s="59" t="s">
        <v>79</v>
      </c>
      <c r="C41" s="60">
        <v>1</v>
      </c>
      <c r="D41" s="62" t="s">
        <v>82</v>
      </c>
      <c r="E41" s="61"/>
      <c r="F41" s="72"/>
      <c r="G41" s="66"/>
      <c r="H41" s="67"/>
      <c r="I41" s="67"/>
      <c r="J41" s="66"/>
      <c r="K41" s="68"/>
      <c r="L41" s="26"/>
      <c r="M41" s="18">
        <f>L41*C41</f>
        <v>0</v>
      </c>
    </row>
    <row r="42" spans="1:13">
      <c r="A42" s="90" t="s">
        <v>81</v>
      </c>
      <c r="B42" s="59" t="s">
        <v>18</v>
      </c>
      <c r="C42" s="60">
        <v>1</v>
      </c>
      <c r="D42" s="62" t="s">
        <v>83</v>
      </c>
      <c r="E42" s="61"/>
      <c r="F42" s="72"/>
      <c r="G42" s="66"/>
      <c r="H42" s="67"/>
      <c r="I42" s="67"/>
      <c r="J42" s="66"/>
      <c r="K42" s="68"/>
      <c r="L42" s="26"/>
      <c r="M42" s="18">
        <f>L42*C42</f>
        <v>0</v>
      </c>
    </row>
    <row r="43" spans="1:13">
      <c r="A43" s="73"/>
      <c r="B43" s="74" t="s">
        <v>136</v>
      </c>
      <c r="C43" s="75"/>
      <c r="D43" s="76"/>
      <c r="E43" s="76"/>
      <c r="F43" s="91"/>
      <c r="G43" s="78"/>
      <c r="H43" s="79"/>
      <c r="I43" s="78"/>
      <c r="J43" s="78"/>
      <c r="K43" s="80"/>
      <c r="L43" s="80"/>
      <c r="M43" s="81"/>
    </row>
    <row r="44" spans="1:13">
      <c r="A44" s="90" t="s">
        <v>85</v>
      </c>
      <c r="B44" s="83" t="s">
        <v>206</v>
      </c>
      <c r="C44" s="60">
        <v>1</v>
      </c>
      <c r="D44" s="62" t="s">
        <v>197</v>
      </c>
      <c r="E44" s="61"/>
      <c r="F44" s="71"/>
      <c r="G44" s="66"/>
      <c r="H44" s="67"/>
      <c r="I44" s="66"/>
      <c r="J44" s="66"/>
      <c r="K44" s="69"/>
      <c r="L44" s="26"/>
      <c r="M44" s="18">
        <f t="shared" ref="M44:M49" si="2">L44*C44</f>
        <v>0</v>
      </c>
    </row>
    <row r="45" spans="1:13">
      <c r="A45" s="90" t="s">
        <v>86</v>
      </c>
      <c r="B45" s="59" t="s">
        <v>205</v>
      </c>
      <c r="C45" s="60">
        <v>1</v>
      </c>
      <c r="D45" s="62" t="s">
        <v>198</v>
      </c>
      <c r="E45" s="61">
        <v>400</v>
      </c>
      <c r="F45" s="71">
        <v>9</v>
      </c>
      <c r="G45" s="66"/>
      <c r="H45" s="67"/>
      <c r="I45" s="66" t="s">
        <v>17</v>
      </c>
      <c r="J45" s="66">
        <v>50</v>
      </c>
      <c r="K45" s="69"/>
      <c r="L45" s="26"/>
      <c r="M45" s="18">
        <f t="shared" si="2"/>
        <v>0</v>
      </c>
    </row>
    <row r="46" spans="1:13">
      <c r="A46" s="90" t="s">
        <v>87</v>
      </c>
      <c r="B46" s="59" t="s">
        <v>40</v>
      </c>
      <c r="C46" s="60">
        <v>1</v>
      </c>
      <c r="D46" s="62" t="s">
        <v>193</v>
      </c>
      <c r="E46" s="61">
        <v>230</v>
      </c>
      <c r="F46" s="71">
        <v>0.05</v>
      </c>
      <c r="G46" s="66"/>
      <c r="H46" s="67"/>
      <c r="I46" s="67" t="s">
        <v>17</v>
      </c>
      <c r="J46" s="66">
        <v>50</v>
      </c>
      <c r="K46" s="69"/>
      <c r="L46" s="26"/>
      <c r="M46" s="18">
        <f t="shared" si="2"/>
        <v>0</v>
      </c>
    </row>
    <row r="47" spans="1:13" ht="24">
      <c r="A47" s="90" t="s">
        <v>88</v>
      </c>
      <c r="B47" s="59" t="s">
        <v>89</v>
      </c>
      <c r="C47" s="60">
        <v>1</v>
      </c>
      <c r="D47" s="61" t="s">
        <v>21</v>
      </c>
      <c r="E47" s="61"/>
      <c r="F47" s="84"/>
      <c r="G47" s="63"/>
      <c r="H47" s="67" t="s">
        <v>36</v>
      </c>
      <c r="I47" s="67" t="s">
        <v>36</v>
      </c>
      <c r="J47" s="66">
        <v>50</v>
      </c>
      <c r="K47" s="65"/>
      <c r="L47" s="26"/>
      <c r="M47" s="18">
        <f t="shared" si="2"/>
        <v>0</v>
      </c>
    </row>
    <row r="48" spans="1:13">
      <c r="A48" s="90" t="s">
        <v>90</v>
      </c>
      <c r="B48" s="59" t="s">
        <v>91</v>
      </c>
      <c r="C48" s="60">
        <v>1</v>
      </c>
      <c r="D48" s="62" t="s">
        <v>24</v>
      </c>
      <c r="E48" s="61"/>
      <c r="F48" s="71"/>
      <c r="G48" s="66"/>
      <c r="H48" s="67"/>
      <c r="I48" s="63"/>
      <c r="J48" s="66"/>
      <c r="K48" s="69"/>
      <c r="L48" s="26"/>
      <c r="M48" s="18">
        <f t="shared" si="2"/>
        <v>0</v>
      </c>
    </row>
    <row r="49" spans="1:13">
      <c r="A49" s="90" t="s">
        <v>93</v>
      </c>
      <c r="B49" s="59" t="s">
        <v>94</v>
      </c>
      <c r="C49" s="60">
        <v>1</v>
      </c>
      <c r="D49" s="62" t="s">
        <v>92</v>
      </c>
      <c r="E49" s="61"/>
      <c r="F49" s="71"/>
      <c r="G49" s="66"/>
      <c r="H49" s="67"/>
      <c r="I49" s="63"/>
      <c r="J49" s="66"/>
      <c r="K49" s="69"/>
      <c r="L49" s="26"/>
      <c r="M49" s="18">
        <f t="shared" si="2"/>
        <v>0</v>
      </c>
    </row>
    <row r="50" spans="1:13">
      <c r="A50" s="73"/>
      <c r="B50" s="74" t="s">
        <v>135</v>
      </c>
      <c r="C50" s="75"/>
      <c r="D50" s="76"/>
      <c r="E50" s="76"/>
      <c r="F50" s="91"/>
      <c r="G50" s="78"/>
      <c r="H50" s="79"/>
      <c r="I50" s="78"/>
      <c r="J50" s="78"/>
      <c r="K50" s="80"/>
      <c r="L50" s="80"/>
      <c r="M50" s="81"/>
    </row>
    <row r="51" spans="1:13" ht="29.25" customHeight="1">
      <c r="A51" s="90" t="s">
        <v>95</v>
      </c>
      <c r="B51" s="59" t="s">
        <v>96</v>
      </c>
      <c r="C51" s="60">
        <v>1</v>
      </c>
      <c r="D51" s="62" t="s">
        <v>97</v>
      </c>
      <c r="E51" s="61"/>
      <c r="F51" s="71"/>
      <c r="G51" s="66"/>
      <c r="H51" s="67"/>
      <c r="I51" s="63"/>
      <c r="J51" s="66"/>
      <c r="K51" s="69"/>
      <c r="L51" s="26"/>
      <c r="M51" s="18">
        <f>L51*C51</f>
        <v>0</v>
      </c>
    </row>
    <row r="52" spans="1:13" ht="18.75" customHeight="1">
      <c r="A52" s="90" t="s">
        <v>98</v>
      </c>
      <c r="B52" s="59" t="s">
        <v>219</v>
      </c>
      <c r="C52" s="60">
        <v>2</v>
      </c>
      <c r="D52" s="62" t="s">
        <v>220</v>
      </c>
      <c r="E52" s="61">
        <v>230</v>
      </c>
      <c r="F52" s="71">
        <v>0.3</v>
      </c>
      <c r="G52" s="66">
        <v>18</v>
      </c>
      <c r="H52" s="67"/>
      <c r="I52" s="63" t="s">
        <v>17</v>
      </c>
      <c r="J52" s="66" t="s">
        <v>199</v>
      </c>
      <c r="K52" s="69" t="s">
        <v>200</v>
      </c>
      <c r="L52" s="26"/>
      <c r="M52" s="18">
        <f>L52*C52</f>
        <v>0</v>
      </c>
    </row>
    <row r="53" spans="1:13" ht="24">
      <c r="A53" s="90" t="s">
        <v>99</v>
      </c>
      <c r="B53" s="59" t="s">
        <v>221</v>
      </c>
      <c r="C53" s="60">
        <v>1</v>
      </c>
      <c r="D53" s="62" t="s">
        <v>220</v>
      </c>
      <c r="E53" s="61">
        <v>230</v>
      </c>
      <c r="F53" s="71">
        <v>0.2</v>
      </c>
      <c r="G53" s="66">
        <v>18</v>
      </c>
      <c r="H53" s="67"/>
      <c r="I53" s="63" t="s">
        <v>17</v>
      </c>
      <c r="J53" s="66" t="s">
        <v>199</v>
      </c>
      <c r="K53" s="69" t="s">
        <v>200</v>
      </c>
      <c r="L53" s="26"/>
      <c r="M53" s="18">
        <f>L53*C53</f>
        <v>0</v>
      </c>
    </row>
    <row r="54" spans="1:13" ht="24">
      <c r="A54" s="90" t="s">
        <v>100</v>
      </c>
      <c r="B54" s="59" t="s">
        <v>222</v>
      </c>
      <c r="C54" s="60">
        <v>2</v>
      </c>
      <c r="D54" s="62" t="s">
        <v>220</v>
      </c>
      <c r="E54" s="61"/>
      <c r="F54" s="71"/>
      <c r="G54" s="66">
        <v>20.3</v>
      </c>
      <c r="H54" s="67"/>
      <c r="I54" s="63"/>
      <c r="J54" s="66"/>
      <c r="K54" s="69" t="s">
        <v>200</v>
      </c>
      <c r="L54" s="26"/>
      <c r="M54" s="18">
        <f>L54*C54</f>
        <v>0</v>
      </c>
    </row>
    <row r="55" spans="1:13">
      <c r="A55" s="90" t="s">
        <v>101</v>
      </c>
      <c r="B55" s="83" t="s">
        <v>102</v>
      </c>
      <c r="C55" s="60">
        <v>1</v>
      </c>
      <c r="D55" s="62" t="s">
        <v>103</v>
      </c>
      <c r="E55" s="61"/>
      <c r="F55" s="71"/>
      <c r="G55" s="66"/>
      <c r="H55" s="67"/>
      <c r="I55" s="66"/>
      <c r="J55" s="66"/>
      <c r="K55" s="69"/>
      <c r="L55" s="26"/>
      <c r="M55" s="18">
        <f>L55*C55</f>
        <v>0</v>
      </c>
    </row>
    <row r="56" spans="1:13">
      <c r="A56" s="73"/>
      <c r="B56" s="74" t="s">
        <v>134</v>
      </c>
      <c r="C56" s="75"/>
      <c r="D56" s="76"/>
      <c r="E56" s="76"/>
      <c r="F56" s="91"/>
      <c r="G56" s="78"/>
      <c r="H56" s="79"/>
      <c r="I56" s="78"/>
      <c r="J56" s="78"/>
      <c r="K56" s="80"/>
      <c r="L56" s="80"/>
      <c r="M56" s="81"/>
    </row>
    <row r="57" spans="1:13" ht="24">
      <c r="A57" s="90" t="s">
        <v>104</v>
      </c>
      <c r="B57" s="59" t="s">
        <v>105</v>
      </c>
      <c r="C57" s="60">
        <v>2</v>
      </c>
      <c r="D57" s="62" t="s">
        <v>21</v>
      </c>
      <c r="E57" s="61"/>
      <c r="F57" s="71"/>
      <c r="G57" s="66"/>
      <c r="H57" s="67"/>
      <c r="I57" s="66"/>
      <c r="J57" s="66"/>
      <c r="K57" s="69"/>
      <c r="L57" s="26"/>
      <c r="M57" s="18">
        <f>L57*C57</f>
        <v>0</v>
      </c>
    </row>
    <row r="58" spans="1:13">
      <c r="A58" s="73"/>
      <c r="B58" s="74" t="s">
        <v>133</v>
      </c>
      <c r="C58" s="75"/>
      <c r="D58" s="76"/>
      <c r="E58" s="76"/>
      <c r="F58" s="91"/>
      <c r="G58" s="78"/>
      <c r="H58" s="79"/>
      <c r="I58" s="78"/>
      <c r="J58" s="78"/>
      <c r="K58" s="80"/>
      <c r="L58" s="80"/>
      <c r="M58" s="81"/>
    </row>
    <row r="59" spans="1:13" ht="24">
      <c r="A59" s="90" t="s">
        <v>106</v>
      </c>
      <c r="B59" s="59" t="s">
        <v>19</v>
      </c>
      <c r="C59" s="60">
        <v>1</v>
      </c>
      <c r="D59" s="62" t="s">
        <v>20</v>
      </c>
      <c r="E59" s="70">
        <v>230</v>
      </c>
      <c r="F59" s="71">
        <v>0.2</v>
      </c>
      <c r="G59" s="66"/>
      <c r="H59" s="67"/>
      <c r="I59" s="72"/>
      <c r="J59" s="66"/>
      <c r="K59" s="69"/>
      <c r="L59" s="26"/>
      <c r="M59" s="18">
        <f>L59*C59</f>
        <v>0</v>
      </c>
    </row>
    <row r="60" spans="1:13" ht="48">
      <c r="A60" s="90" t="s">
        <v>107</v>
      </c>
      <c r="B60" s="59" t="s">
        <v>108</v>
      </c>
      <c r="C60" s="60">
        <v>1</v>
      </c>
      <c r="D60" s="61" t="s">
        <v>71</v>
      </c>
      <c r="E60" s="61"/>
      <c r="F60" s="92"/>
      <c r="G60" s="63"/>
      <c r="H60" s="67" t="s">
        <v>36</v>
      </c>
      <c r="I60" s="67" t="s">
        <v>36</v>
      </c>
      <c r="J60" s="66">
        <v>50</v>
      </c>
      <c r="K60" s="64"/>
      <c r="L60" s="86"/>
      <c r="M60" s="87">
        <f>L60*C60</f>
        <v>0</v>
      </c>
    </row>
    <row r="61" spans="1:13">
      <c r="A61" s="90" t="s">
        <v>109</v>
      </c>
      <c r="B61" s="59" t="s">
        <v>18</v>
      </c>
      <c r="C61" s="60">
        <v>1</v>
      </c>
      <c r="D61" s="61" t="s">
        <v>76</v>
      </c>
      <c r="E61" s="70"/>
      <c r="F61" s="71"/>
      <c r="G61" s="66"/>
      <c r="H61" s="67"/>
      <c r="I61" s="72"/>
      <c r="J61" s="66"/>
      <c r="K61" s="69"/>
      <c r="L61" s="26"/>
      <c r="M61" s="18">
        <f>L61*C61</f>
        <v>0</v>
      </c>
    </row>
    <row r="62" spans="1:13" ht="24">
      <c r="A62" s="90" t="s">
        <v>110</v>
      </c>
      <c r="B62" s="59" t="s">
        <v>111</v>
      </c>
      <c r="C62" s="60">
        <v>1</v>
      </c>
      <c r="D62" s="62" t="s">
        <v>201</v>
      </c>
      <c r="E62" s="70">
        <v>400</v>
      </c>
      <c r="F62" s="71">
        <v>0.7</v>
      </c>
      <c r="G62" s="66"/>
      <c r="H62" s="72" t="s">
        <v>17</v>
      </c>
      <c r="I62" s="72" t="s">
        <v>17</v>
      </c>
      <c r="J62" s="66" t="s">
        <v>199</v>
      </c>
      <c r="K62" s="69"/>
      <c r="L62" s="26"/>
      <c r="M62" s="18">
        <f>L62*C62</f>
        <v>0</v>
      </c>
    </row>
    <row r="63" spans="1:13">
      <c r="A63" s="90" t="s">
        <v>112</v>
      </c>
      <c r="B63" s="59" t="s">
        <v>55</v>
      </c>
      <c r="C63" s="60">
        <v>1</v>
      </c>
      <c r="D63" s="62" t="s">
        <v>113</v>
      </c>
      <c r="E63" s="70"/>
      <c r="F63" s="71"/>
      <c r="G63" s="66"/>
      <c r="H63" s="67"/>
      <c r="I63" s="72"/>
      <c r="J63" s="66"/>
      <c r="K63" s="69"/>
      <c r="L63" s="26"/>
      <c r="M63" s="18">
        <f>L63*C63</f>
        <v>0</v>
      </c>
    </row>
    <row r="64" spans="1:13">
      <c r="A64" s="73"/>
      <c r="B64" s="74" t="s">
        <v>131</v>
      </c>
      <c r="C64" s="75"/>
      <c r="D64" s="76"/>
      <c r="E64" s="76"/>
      <c r="F64" s="91"/>
      <c r="G64" s="78"/>
      <c r="H64" s="79"/>
      <c r="I64" s="78"/>
      <c r="J64" s="78"/>
      <c r="K64" s="80"/>
      <c r="L64" s="80"/>
      <c r="M64" s="81"/>
    </row>
    <row r="65" spans="1:13">
      <c r="A65" s="90" t="s">
        <v>114</v>
      </c>
      <c r="B65" s="59" t="s">
        <v>115</v>
      </c>
      <c r="C65" s="60">
        <v>1</v>
      </c>
      <c r="D65" s="62"/>
      <c r="E65" s="70"/>
      <c r="F65" s="71"/>
      <c r="G65" s="66"/>
      <c r="H65" s="67"/>
      <c r="I65" s="72"/>
      <c r="J65" s="66"/>
      <c r="K65" s="69"/>
      <c r="L65" s="26"/>
      <c r="M65" s="18">
        <f>L65*C65</f>
        <v>0</v>
      </c>
    </row>
    <row r="66" spans="1:13">
      <c r="A66" s="73"/>
      <c r="B66" s="74" t="s">
        <v>132</v>
      </c>
      <c r="C66" s="75"/>
      <c r="D66" s="76"/>
      <c r="E66" s="76"/>
      <c r="F66" s="91"/>
      <c r="G66" s="78"/>
      <c r="H66" s="79"/>
      <c r="I66" s="78"/>
      <c r="J66" s="78"/>
      <c r="K66" s="80"/>
      <c r="L66" s="80"/>
      <c r="M66" s="81"/>
    </row>
    <row r="67" spans="1:13" ht="24">
      <c r="A67" s="90" t="s">
        <v>116</v>
      </c>
      <c r="B67" s="59" t="s">
        <v>207</v>
      </c>
      <c r="C67" s="60">
        <v>1</v>
      </c>
      <c r="D67" s="62" t="s">
        <v>208</v>
      </c>
      <c r="E67" s="70">
        <v>230</v>
      </c>
      <c r="F67" s="71">
        <v>0.1</v>
      </c>
      <c r="G67" s="66"/>
      <c r="H67" s="67"/>
      <c r="I67" s="72"/>
      <c r="J67" s="66"/>
      <c r="K67" s="69"/>
      <c r="L67" s="26"/>
      <c r="M67" s="18">
        <f>L67*C67</f>
        <v>0</v>
      </c>
    </row>
    <row r="68" spans="1:13">
      <c r="A68" s="90" t="s">
        <v>117</v>
      </c>
      <c r="B68" s="59" t="s">
        <v>84</v>
      </c>
      <c r="C68" s="60">
        <v>3</v>
      </c>
      <c r="D68" s="62" t="s">
        <v>197</v>
      </c>
      <c r="E68" s="70"/>
      <c r="F68" s="71"/>
      <c r="G68" s="66"/>
      <c r="H68" s="67"/>
      <c r="I68" s="72"/>
      <c r="J68" s="66"/>
      <c r="K68" s="69"/>
      <c r="L68" s="26"/>
      <c r="M68" s="18">
        <f>L68*C68</f>
        <v>0</v>
      </c>
    </row>
    <row r="69" spans="1:13">
      <c r="A69" s="73"/>
      <c r="B69" s="74" t="s">
        <v>130</v>
      </c>
      <c r="C69" s="75"/>
      <c r="D69" s="76"/>
      <c r="E69" s="76"/>
      <c r="F69" s="91"/>
      <c r="G69" s="78"/>
      <c r="H69" s="79"/>
      <c r="I69" s="78"/>
      <c r="J69" s="78"/>
      <c r="K69" s="80"/>
      <c r="L69" s="80"/>
      <c r="M69" s="81"/>
    </row>
    <row r="70" spans="1:13" ht="36">
      <c r="A70" s="90" t="s">
        <v>118</v>
      </c>
      <c r="B70" s="59" t="s">
        <v>119</v>
      </c>
      <c r="C70" s="60">
        <v>1</v>
      </c>
      <c r="D70" s="62" t="s">
        <v>29</v>
      </c>
      <c r="E70" s="70"/>
      <c r="F70" s="71"/>
      <c r="G70" s="66"/>
      <c r="H70" s="67" t="s">
        <v>36</v>
      </c>
      <c r="I70" s="67" t="s">
        <v>36</v>
      </c>
      <c r="J70" s="66">
        <v>50</v>
      </c>
      <c r="K70" s="69"/>
      <c r="L70" s="26"/>
      <c r="M70" s="18">
        <f>L70*C70</f>
        <v>0</v>
      </c>
    </row>
    <row r="71" spans="1:13">
      <c r="A71" s="90" t="s">
        <v>121</v>
      </c>
      <c r="B71" s="59" t="s">
        <v>94</v>
      </c>
      <c r="C71" s="60">
        <v>1</v>
      </c>
      <c r="D71" s="62" t="s">
        <v>120</v>
      </c>
      <c r="E71" s="70"/>
      <c r="F71" s="71"/>
      <c r="G71" s="66"/>
      <c r="H71" s="67"/>
      <c r="I71" s="72"/>
      <c r="J71" s="66"/>
      <c r="K71" s="69"/>
      <c r="L71" s="26"/>
      <c r="M71" s="18">
        <f>L71*C71</f>
        <v>0</v>
      </c>
    </row>
    <row r="72" spans="1:13">
      <c r="A72" s="73"/>
      <c r="B72" s="74" t="s">
        <v>129</v>
      </c>
      <c r="C72" s="75"/>
      <c r="D72" s="76"/>
      <c r="E72" s="76"/>
      <c r="F72" s="91"/>
      <c r="G72" s="78"/>
      <c r="H72" s="79"/>
      <c r="I72" s="78"/>
      <c r="J72" s="78"/>
      <c r="K72" s="80"/>
      <c r="L72" s="80"/>
      <c r="M72" s="81"/>
    </row>
    <row r="73" spans="1:13">
      <c r="A73" s="90" t="s">
        <v>122</v>
      </c>
      <c r="B73" s="59" t="s">
        <v>94</v>
      </c>
      <c r="C73" s="60">
        <v>2</v>
      </c>
      <c r="D73" s="62" t="s">
        <v>125</v>
      </c>
      <c r="E73" s="70"/>
      <c r="F73" s="71"/>
      <c r="G73" s="66"/>
      <c r="H73" s="67"/>
      <c r="I73" s="72"/>
      <c r="J73" s="66"/>
      <c r="K73" s="69"/>
      <c r="L73" s="26"/>
      <c r="M73" s="18">
        <f>L73*C73</f>
        <v>0</v>
      </c>
    </row>
    <row r="74" spans="1:13">
      <c r="A74" s="90" t="s">
        <v>123</v>
      </c>
      <c r="B74" s="59" t="s">
        <v>55</v>
      </c>
      <c r="C74" s="60">
        <v>2</v>
      </c>
      <c r="D74" s="62" t="s">
        <v>124</v>
      </c>
      <c r="E74" s="70"/>
      <c r="F74" s="71"/>
      <c r="G74" s="66"/>
      <c r="H74" s="67"/>
      <c r="I74" s="72"/>
      <c r="J74" s="66"/>
      <c r="K74" s="69"/>
      <c r="L74" s="26"/>
      <c r="M74" s="18">
        <f>L74*C74</f>
        <v>0</v>
      </c>
    </row>
    <row r="75" spans="1:13">
      <c r="A75" s="73"/>
      <c r="B75" s="74" t="s">
        <v>128</v>
      </c>
      <c r="C75" s="75"/>
      <c r="D75" s="76"/>
      <c r="E75" s="76"/>
      <c r="F75" s="91"/>
      <c r="G75" s="78"/>
      <c r="H75" s="79"/>
      <c r="I75" s="78"/>
      <c r="J75" s="78"/>
      <c r="K75" s="80"/>
      <c r="L75" s="80"/>
      <c r="M75" s="81"/>
    </row>
    <row r="76" spans="1:13" ht="36">
      <c r="A76" s="90" t="s">
        <v>127</v>
      </c>
      <c r="B76" s="59" t="s">
        <v>28</v>
      </c>
      <c r="C76" s="60">
        <v>4</v>
      </c>
      <c r="D76" s="62" t="s">
        <v>27</v>
      </c>
      <c r="E76" s="61">
        <v>230</v>
      </c>
      <c r="F76" s="71" t="s">
        <v>192</v>
      </c>
      <c r="G76" s="66"/>
      <c r="H76" s="67"/>
      <c r="I76" s="66"/>
      <c r="J76" s="66"/>
      <c r="K76" s="69"/>
      <c r="L76" s="26"/>
      <c r="M76" s="18">
        <f>L76*C76</f>
        <v>0</v>
      </c>
    </row>
    <row r="77" spans="1:13" ht="36">
      <c r="A77" s="90" t="s">
        <v>145</v>
      </c>
      <c r="B77" s="59" t="s">
        <v>126</v>
      </c>
      <c r="C77" s="60">
        <v>2</v>
      </c>
      <c r="D77" s="62" t="s">
        <v>27</v>
      </c>
      <c r="E77" s="70">
        <v>230</v>
      </c>
      <c r="F77" s="71">
        <v>0.6</v>
      </c>
      <c r="G77" s="66"/>
      <c r="H77" s="67"/>
      <c r="I77" s="72"/>
      <c r="J77" s="66"/>
      <c r="K77" s="69"/>
      <c r="L77" s="26"/>
      <c r="M77" s="18">
        <f>L77*C77</f>
        <v>0</v>
      </c>
    </row>
    <row r="78" spans="1:13">
      <c r="A78" s="73"/>
      <c r="B78" s="74" t="s">
        <v>147</v>
      </c>
      <c r="C78" s="75"/>
      <c r="D78" s="76"/>
      <c r="E78" s="76"/>
      <c r="F78" s="91"/>
      <c r="G78" s="78"/>
      <c r="H78" s="79"/>
      <c r="I78" s="78"/>
      <c r="J78" s="78"/>
      <c r="K78" s="80"/>
      <c r="L78" s="80"/>
      <c r="M78" s="81"/>
    </row>
    <row r="79" spans="1:13">
      <c r="A79" s="90" t="s">
        <v>146</v>
      </c>
      <c r="B79" s="59" t="s">
        <v>55</v>
      </c>
      <c r="C79" s="60">
        <v>2</v>
      </c>
      <c r="D79" s="62" t="s">
        <v>151</v>
      </c>
      <c r="E79" s="70"/>
      <c r="F79" s="71"/>
      <c r="G79" s="66"/>
      <c r="H79" s="67"/>
      <c r="I79" s="72"/>
      <c r="J79" s="66"/>
      <c r="K79" s="69"/>
      <c r="L79" s="26"/>
      <c r="M79" s="18">
        <f>L79*C79</f>
        <v>0</v>
      </c>
    </row>
    <row r="80" spans="1:13">
      <c r="A80" s="73"/>
      <c r="B80" s="74" t="s">
        <v>148</v>
      </c>
      <c r="C80" s="75"/>
      <c r="D80" s="76"/>
      <c r="E80" s="76"/>
      <c r="F80" s="91"/>
      <c r="G80" s="78"/>
      <c r="H80" s="79"/>
      <c r="I80" s="78"/>
      <c r="J80" s="78"/>
      <c r="K80" s="80"/>
      <c r="L80" s="80"/>
      <c r="M80" s="81"/>
    </row>
    <row r="81" spans="1:13" ht="36">
      <c r="A81" s="90" t="s">
        <v>152</v>
      </c>
      <c r="B81" s="59" t="s">
        <v>28</v>
      </c>
      <c r="C81" s="60">
        <v>1</v>
      </c>
      <c r="D81" s="62" t="s">
        <v>27</v>
      </c>
      <c r="E81" s="61">
        <v>230</v>
      </c>
      <c r="F81" s="71" t="s">
        <v>192</v>
      </c>
      <c r="G81" s="66"/>
      <c r="H81" s="67"/>
      <c r="I81" s="66"/>
      <c r="J81" s="66"/>
      <c r="K81" s="69"/>
      <c r="L81" s="26"/>
      <c r="M81" s="18">
        <f>L81*C81</f>
        <v>0</v>
      </c>
    </row>
    <row r="82" spans="1:13" ht="24">
      <c r="A82" s="90" t="s">
        <v>153</v>
      </c>
      <c r="B82" s="59" t="s">
        <v>154</v>
      </c>
      <c r="C82" s="60">
        <v>1</v>
      </c>
      <c r="D82" s="62" t="s">
        <v>155</v>
      </c>
      <c r="E82" s="70"/>
      <c r="F82" s="71"/>
      <c r="G82" s="66"/>
      <c r="H82" s="67"/>
      <c r="I82" s="72"/>
      <c r="J82" s="66"/>
      <c r="K82" s="69"/>
      <c r="L82" s="26"/>
      <c r="M82" s="18">
        <f>L82*C82</f>
        <v>0</v>
      </c>
    </row>
    <row r="83" spans="1:13">
      <c r="A83" s="73"/>
      <c r="B83" s="74" t="s">
        <v>149</v>
      </c>
      <c r="C83" s="75"/>
      <c r="D83" s="76"/>
      <c r="E83" s="76"/>
      <c r="F83" s="91"/>
      <c r="G83" s="78"/>
      <c r="H83" s="79"/>
      <c r="I83" s="78"/>
      <c r="J83" s="78"/>
      <c r="K83" s="80"/>
      <c r="L83" s="80"/>
      <c r="M83" s="81"/>
    </row>
    <row r="84" spans="1:13">
      <c r="A84" s="90" t="s">
        <v>156</v>
      </c>
      <c r="B84" s="59" t="s">
        <v>150</v>
      </c>
      <c r="C84" s="60">
        <v>1</v>
      </c>
      <c r="D84" s="62"/>
      <c r="E84" s="70"/>
      <c r="F84" s="71"/>
      <c r="G84" s="66"/>
      <c r="H84" s="67"/>
      <c r="I84" s="72"/>
      <c r="J84" s="66"/>
      <c r="K84" s="69"/>
      <c r="L84" s="26"/>
      <c r="M84" s="18">
        <f>L84*C84</f>
        <v>0</v>
      </c>
    </row>
    <row r="85" spans="1:13">
      <c r="A85" s="73"/>
      <c r="B85" s="74" t="s">
        <v>158</v>
      </c>
      <c r="C85" s="75"/>
      <c r="D85" s="76"/>
      <c r="E85" s="76"/>
      <c r="F85" s="91"/>
      <c r="G85" s="78"/>
      <c r="H85" s="79"/>
      <c r="I85" s="78"/>
      <c r="J85" s="78"/>
      <c r="K85" s="80"/>
      <c r="L85" s="80"/>
      <c r="M85" s="81"/>
    </row>
    <row r="86" spans="1:13">
      <c r="A86" s="90" t="s">
        <v>157</v>
      </c>
      <c r="B86" s="59" t="s">
        <v>175</v>
      </c>
      <c r="C86" s="60">
        <v>1</v>
      </c>
      <c r="D86" s="62" t="s">
        <v>202</v>
      </c>
      <c r="E86" s="70">
        <v>230</v>
      </c>
      <c r="F86" s="71">
        <v>0.7</v>
      </c>
      <c r="G86" s="66"/>
      <c r="H86" s="67"/>
      <c r="I86" s="72"/>
      <c r="J86" s="66"/>
      <c r="K86" s="69"/>
      <c r="L86" s="26"/>
      <c r="M86" s="18">
        <f t="shared" ref="M86:M93" si="3">L86*C86</f>
        <v>0</v>
      </c>
    </row>
    <row r="87" spans="1:13" ht="36">
      <c r="A87" s="90" t="s">
        <v>160</v>
      </c>
      <c r="B87" s="59" t="s">
        <v>159</v>
      </c>
      <c r="C87" s="60">
        <v>1</v>
      </c>
      <c r="D87" s="62" t="s">
        <v>161</v>
      </c>
      <c r="E87" s="70"/>
      <c r="F87" s="71"/>
      <c r="G87" s="66"/>
      <c r="H87" s="67" t="s">
        <v>36</v>
      </c>
      <c r="I87" s="67" t="s">
        <v>36</v>
      </c>
      <c r="J87" s="66">
        <v>50</v>
      </c>
      <c r="K87" s="69"/>
      <c r="L87" s="26"/>
      <c r="M87" s="18">
        <f t="shared" si="3"/>
        <v>0</v>
      </c>
    </row>
    <row r="88" spans="1:13" ht="25.5" customHeight="1">
      <c r="A88" s="90" t="s">
        <v>162</v>
      </c>
      <c r="B88" s="59" t="s">
        <v>163</v>
      </c>
      <c r="C88" s="60">
        <v>1</v>
      </c>
      <c r="D88" s="62" t="s">
        <v>164</v>
      </c>
      <c r="E88" s="70"/>
      <c r="F88" s="71"/>
      <c r="G88" s="66"/>
      <c r="H88" s="67"/>
      <c r="I88" s="72"/>
      <c r="J88" s="66"/>
      <c r="K88" s="69"/>
      <c r="L88" s="26"/>
      <c r="M88" s="18">
        <f t="shared" si="3"/>
        <v>0</v>
      </c>
    </row>
    <row r="89" spans="1:13" ht="36">
      <c r="A89" s="90" t="s">
        <v>165</v>
      </c>
      <c r="B89" s="59" t="s">
        <v>28</v>
      </c>
      <c r="C89" s="60">
        <v>1</v>
      </c>
      <c r="D89" s="62" t="s">
        <v>166</v>
      </c>
      <c r="E89" s="70">
        <v>230</v>
      </c>
      <c r="F89" s="71">
        <v>0.3</v>
      </c>
      <c r="G89" s="66"/>
      <c r="H89" s="67"/>
      <c r="I89" s="72"/>
      <c r="J89" s="66"/>
      <c r="K89" s="69"/>
      <c r="L89" s="26"/>
      <c r="M89" s="18">
        <f t="shared" si="3"/>
        <v>0</v>
      </c>
    </row>
    <row r="90" spans="1:13" ht="36">
      <c r="A90" s="90" t="s">
        <v>167</v>
      </c>
      <c r="B90" s="59" t="s">
        <v>184</v>
      </c>
      <c r="C90" s="60">
        <v>1</v>
      </c>
      <c r="D90" s="62" t="s">
        <v>168</v>
      </c>
      <c r="E90" s="70"/>
      <c r="F90" s="71"/>
      <c r="G90" s="66"/>
      <c r="H90" s="67"/>
      <c r="I90" s="72"/>
      <c r="J90" s="66"/>
      <c r="K90" s="69"/>
      <c r="L90" s="26"/>
      <c r="M90" s="18">
        <f t="shared" si="3"/>
        <v>0</v>
      </c>
    </row>
    <row r="91" spans="1:13" ht="60">
      <c r="A91" s="90" t="s">
        <v>169</v>
      </c>
      <c r="B91" s="59" t="s">
        <v>209</v>
      </c>
      <c r="C91" s="60">
        <v>1</v>
      </c>
      <c r="D91" s="62" t="s">
        <v>20</v>
      </c>
      <c r="E91" s="70">
        <v>400</v>
      </c>
      <c r="F91" s="71">
        <v>5.45</v>
      </c>
      <c r="G91" s="66"/>
      <c r="H91" s="67"/>
      <c r="I91" s="72" t="s">
        <v>17</v>
      </c>
      <c r="J91" s="66">
        <v>50</v>
      </c>
      <c r="K91" s="69"/>
      <c r="L91" s="26"/>
      <c r="M91" s="18">
        <f t="shared" si="3"/>
        <v>0</v>
      </c>
    </row>
    <row r="92" spans="1:13">
      <c r="A92" s="90" t="s">
        <v>170</v>
      </c>
      <c r="B92" s="59" t="s">
        <v>40</v>
      </c>
      <c r="C92" s="60">
        <v>1</v>
      </c>
      <c r="D92" s="62" t="s">
        <v>193</v>
      </c>
      <c r="E92" s="61">
        <v>230</v>
      </c>
      <c r="F92" s="71">
        <v>0.05</v>
      </c>
      <c r="G92" s="66"/>
      <c r="H92" s="67"/>
      <c r="I92" s="67" t="s">
        <v>17</v>
      </c>
      <c r="J92" s="66">
        <v>50</v>
      </c>
      <c r="K92" s="69"/>
      <c r="L92" s="26"/>
      <c r="M92" s="18">
        <f t="shared" si="3"/>
        <v>0</v>
      </c>
    </row>
    <row r="93" spans="1:13">
      <c r="A93" s="90" t="s">
        <v>171</v>
      </c>
      <c r="B93" s="59" t="s">
        <v>55</v>
      </c>
      <c r="C93" s="60">
        <v>1</v>
      </c>
      <c r="D93" s="62" t="s">
        <v>172</v>
      </c>
      <c r="E93" s="70"/>
      <c r="F93" s="71"/>
      <c r="G93" s="66"/>
      <c r="H93" s="67"/>
      <c r="I93" s="72"/>
      <c r="J93" s="66"/>
      <c r="K93" s="69"/>
      <c r="L93" s="26"/>
      <c r="M93" s="18">
        <f t="shared" si="3"/>
        <v>0</v>
      </c>
    </row>
    <row r="94" spans="1:13">
      <c r="A94" s="51"/>
      <c r="B94" s="82" t="s">
        <v>173</v>
      </c>
      <c r="C94" s="52"/>
      <c r="D94" s="53"/>
      <c r="E94" s="53"/>
      <c r="F94" s="93"/>
      <c r="G94" s="55"/>
      <c r="H94" s="56"/>
      <c r="I94" s="55"/>
      <c r="J94" s="55"/>
      <c r="K94" s="57"/>
      <c r="L94" s="57"/>
      <c r="M94" s="58"/>
    </row>
    <row r="95" spans="1:13">
      <c r="A95" s="73"/>
      <c r="B95" s="74" t="s">
        <v>181</v>
      </c>
      <c r="C95" s="75"/>
      <c r="D95" s="76"/>
      <c r="E95" s="76"/>
      <c r="F95" s="91"/>
      <c r="G95" s="78"/>
      <c r="H95" s="79"/>
      <c r="I95" s="78"/>
      <c r="J95" s="78"/>
      <c r="K95" s="80"/>
      <c r="L95" s="80"/>
      <c r="M95" s="81"/>
    </row>
    <row r="96" spans="1:13">
      <c r="A96" s="90" t="s">
        <v>174</v>
      </c>
      <c r="B96" s="59" t="s">
        <v>175</v>
      </c>
      <c r="C96" s="60">
        <v>2</v>
      </c>
      <c r="D96" s="62" t="s">
        <v>202</v>
      </c>
      <c r="E96" s="70">
        <v>230</v>
      </c>
      <c r="F96" s="71">
        <v>0.7</v>
      </c>
      <c r="G96" s="66"/>
      <c r="H96" s="67"/>
      <c r="I96" s="72"/>
      <c r="J96" s="66"/>
      <c r="K96" s="69"/>
      <c r="L96" s="26"/>
      <c r="M96" s="18">
        <f t="shared" ref="M96:M105" si="4">L96*C96</f>
        <v>0</v>
      </c>
    </row>
    <row r="97" spans="1:13" ht="36">
      <c r="A97" s="90" t="s">
        <v>176</v>
      </c>
      <c r="B97" s="59" t="s">
        <v>45</v>
      </c>
      <c r="C97" s="60">
        <v>2</v>
      </c>
      <c r="D97" s="62" t="s">
        <v>194</v>
      </c>
      <c r="E97" s="61">
        <v>230</v>
      </c>
      <c r="F97" s="71">
        <v>2.1</v>
      </c>
      <c r="G97" s="66"/>
      <c r="H97" s="67"/>
      <c r="I97" s="63"/>
      <c r="J97" s="66"/>
      <c r="K97" s="69"/>
      <c r="L97" s="26"/>
      <c r="M97" s="18">
        <f t="shared" si="4"/>
        <v>0</v>
      </c>
    </row>
    <row r="98" spans="1:13" ht="36">
      <c r="A98" s="90" t="s">
        <v>177</v>
      </c>
      <c r="B98" s="59" t="s">
        <v>178</v>
      </c>
      <c r="C98" s="60">
        <v>1</v>
      </c>
      <c r="D98" s="61" t="s">
        <v>168</v>
      </c>
      <c r="E98" s="61"/>
      <c r="F98" s="92"/>
      <c r="G98" s="63"/>
      <c r="H98" s="67" t="s">
        <v>36</v>
      </c>
      <c r="I98" s="67" t="s">
        <v>36</v>
      </c>
      <c r="J98" s="66">
        <v>50</v>
      </c>
      <c r="K98" s="64"/>
      <c r="L98" s="86"/>
      <c r="M98" s="87">
        <f t="shared" si="4"/>
        <v>0</v>
      </c>
    </row>
    <row r="99" spans="1:13">
      <c r="A99" s="90" t="s">
        <v>179</v>
      </c>
      <c r="B99" s="59" t="s">
        <v>18</v>
      </c>
      <c r="C99" s="60">
        <v>1</v>
      </c>
      <c r="D99" s="61" t="s">
        <v>180</v>
      </c>
      <c r="E99" s="61"/>
      <c r="F99" s="92"/>
      <c r="G99" s="63"/>
      <c r="H99" s="85"/>
      <c r="I99" s="67"/>
      <c r="J99" s="66"/>
      <c r="K99" s="64"/>
      <c r="L99" s="86"/>
      <c r="M99" s="87">
        <f t="shared" si="4"/>
        <v>0</v>
      </c>
    </row>
    <row r="100" spans="1:13" ht="36">
      <c r="A100" s="90" t="s">
        <v>183</v>
      </c>
      <c r="B100" s="59" t="s">
        <v>184</v>
      </c>
      <c r="C100" s="60">
        <v>1</v>
      </c>
      <c r="D100" s="61" t="s">
        <v>182</v>
      </c>
      <c r="E100" s="61"/>
      <c r="F100" s="92"/>
      <c r="G100" s="63"/>
      <c r="H100" s="67" t="s">
        <v>36</v>
      </c>
      <c r="I100" s="67" t="s">
        <v>36</v>
      </c>
      <c r="J100" s="66">
        <v>50</v>
      </c>
      <c r="K100" s="64"/>
      <c r="L100" s="86"/>
      <c r="M100" s="87">
        <f t="shared" si="4"/>
        <v>0</v>
      </c>
    </row>
    <row r="101" spans="1:13" ht="60">
      <c r="A101" s="90" t="s">
        <v>185</v>
      </c>
      <c r="B101" s="59" t="s">
        <v>209</v>
      </c>
      <c r="C101" s="60">
        <v>1</v>
      </c>
      <c r="D101" s="62" t="s">
        <v>20</v>
      </c>
      <c r="E101" s="70">
        <v>400</v>
      </c>
      <c r="F101" s="71">
        <v>5.45</v>
      </c>
      <c r="G101" s="66"/>
      <c r="H101" s="67"/>
      <c r="I101" s="72" t="s">
        <v>17</v>
      </c>
      <c r="J101" s="66">
        <v>50</v>
      </c>
      <c r="K101" s="69"/>
      <c r="L101" s="26"/>
      <c r="M101" s="18">
        <f t="shared" si="4"/>
        <v>0</v>
      </c>
    </row>
    <row r="102" spans="1:13">
      <c r="A102" s="90" t="s">
        <v>186</v>
      </c>
      <c r="B102" s="59" t="s">
        <v>40</v>
      </c>
      <c r="C102" s="60">
        <v>1</v>
      </c>
      <c r="D102" s="62" t="s">
        <v>193</v>
      </c>
      <c r="E102" s="61">
        <v>230</v>
      </c>
      <c r="F102" s="71">
        <v>0.05</v>
      </c>
      <c r="G102" s="66"/>
      <c r="H102" s="67"/>
      <c r="I102" s="67" t="s">
        <v>17</v>
      </c>
      <c r="J102" s="66">
        <v>50</v>
      </c>
      <c r="K102" s="69"/>
      <c r="L102" s="26"/>
      <c r="M102" s="18">
        <f t="shared" si="4"/>
        <v>0</v>
      </c>
    </row>
    <row r="103" spans="1:13">
      <c r="A103" s="90" t="s">
        <v>187</v>
      </c>
      <c r="B103" s="59" t="s">
        <v>102</v>
      </c>
      <c r="C103" s="60">
        <v>1</v>
      </c>
      <c r="D103" s="61" t="s">
        <v>188</v>
      </c>
      <c r="E103" s="61"/>
      <c r="F103" s="92"/>
      <c r="G103" s="63"/>
      <c r="H103" s="85"/>
      <c r="I103" s="67"/>
      <c r="J103" s="66"/>
      <c r="K103" s="64"/>
      <c r="L103" s="86"/>
      <c r="M103" s="87">
        <f t="shared" si="4"/>
        <v>0</v>
      </c>
    </row>
    <row r="104" spans="1:13">
      <c r="A104" s="90" t="s">
        <v>189</v>
      </c>
      <c r="B104" s="59" t="s">
        <v>55</v>
      </c>
      <c r="C104" s="60">
        <v>1</v>
      </c>
      <c r="D104" s="61" t="s">
        <v>190</v>
      </c>
      <c r="E104" s="61"/>
      <c r="F104" s="92"/>
      <c r="G104" s="63"/>
      <c r="H104" s="85"/>
      <c r="I104" s="67"/>
      <c r="J104" s="66"/>
      <c r="K104" s="64"/>
      <c r="L104" s="86"/>
      <c r="M104" s="87">
        <f t="shared" si="4"/>
        <v>0</v>
      </c>
    </row>
    <row r="105" spans="1:13" ht="36">
      <c r="A105" s="90" t="s">
        <v>191</v>
      </c>
      <c r="B105" s="59" t="s">
        <v>28</v>
      </c>
      <c r="C105" s="60">
        <v>1</v>
      </c>
      <c r="D105" s="62" t="s">
        <v>27</v>
      </c>
      <c r="E105" s="61">
        <v>230</v>
      </c>
      <c r="F105" s="71" t="s">
        <v>192</v>
      </c>
      <c r="G105" s="66"/>
      <c r="H105" s="67"/>
      <c r="I105" s="66"/>
      <c r="J105" s="66"/>
      <c r="K105" s="69"/>
      <c r="L105" s="26"/>
      <c r="M105" s="18">
        <f t="shared" si="4"/>
        <v>0</v>
      </c>
    </row>
    <row r="106" spans="1:13">
      <c r="A106" s="38"/>
      <c r="B106" s="39" t="s">
        <v>14</v>
      </c>
      <c r="C106" s="40"/>
      <c r="D106" s="41"/>
      <c r="E106" s="41"/>
      <c r="F106" s="41"/>
      <c r="G106" s="41"/>
      <c r="H106" s="41"/>
      <c r="I106" s="41"/>
      <c r="J106" s="41"/>
      <c r="K106" s="41"/>
      <c r="L106" s="42"/>
      <c r="M106" s="43">
        <f>SUM(M4:M105)</f>
        <v>0</v>
      </c>
    </row>
    <row r="107" spans="1:13">
      <c r="A107" s="27"/>
      <c r="B107" s="28" t="s">
        <v>210</v>
      </c>
      <c r="C107" s="29"/>
      <c r="D107" s="30"/>
      <c r="E107" s="30"/>
      <c r="F107" s="30"/>
      <c r="G107" s="30"/>
      <c r="H107" s="30"/>
      <c r="I107" s="30"/>
      <c r="J107" s="30"/>
      <c r="K107" s="30"/>
      <c r="L107" s="34"/>
      <c r="M107" s="31"/>
    </row>
    <row r="108" spans="1:13">
      <c r="A108" s="27"/>
      <c r="B108" s="28" t="s">
        <v>211</v>
      </c>
      <c r="C108" s="29"/>
      <c r="D108" s="30"/>
      <c r="E108" s="30"/>
      <c r="F108" s="30"/>
      <c r="G108" s="30"/>
      <c r="H108" s="30"/>
      <c r="I108" s="30"/>
      <c r="J108" s="30"/>
      <c r="K108" s="30"/>
      <c r="L108" s="34"/>
      <c r="M108" s="31"/>
    </row>
    <row r="109" spans="1:13">
      <c r="A109" s="21"/>
      <c r="B109" s="22" t="s">
        <v>11</v>
      </c>
      <c r="C109" s="23"/>
      <c r="D109" s="24"/>
      <c r="E109" s="24"/>
      <c r="F109" s="24"/>
      <c r="G109" s="24"/>
      <c r="H109" s="24"/>
      <c r="I109" s="24"/>
      <c r="J109" s="24"/>
      <c r="K109" s="24"/>
      <c r="L109" s="35"/>
      <c r="M109" s="25">
        <f>M106+M107</f>
        <v>0</v>
      </c>
    </row>
    <row r="110" spans="1:13" ht="13.5" thickBot="1">
      <c r="A110" s="13"/>
      <c r="B110" s="12" t="s">
        <v>16</v>
      </c>
      <c r="C110" s="5"/>
      <c r="D110" s="8"/>
      <c r="E110" s="8"/>
      <c r="F110" s="1"/>
      <c r="G110" s="1"/>
      <c r="H110" s="1"/>
      <c r="I110" s="1"/>
      <c r="J110" s="1"/>
      <c r="K110" s="1"/>
      <c r="L110" s="36"/>
      <c r="M110" s="19">
        <f>M109/100*21</f>
        <v>0</v>
      </c>
    </row>
    <row r="111" spans="1:13" ht="13.5" thickBot="1">
      <c r="A111" s="44"/>
      <c r="B111" s="45" t="s">
        <v>12</v>
      </c>
      <c r="C111" s="46"/>
      <c r="D111" s="47"/>
      <c r="E111" s="47"/>
      <c r="F111" s="48"/>
      <c r="G111" s="48"/>
      <c r="H111" s="48"/>
      <c r="I111" s="48"/>
      <c r="J111" s="48"/>
      <c r="K111" s="48"/>
      <c r="L111" s="49"/>
      <c r="M111" s="50">
        <f>M110+M109</f>
        <v>0</v>
      </c>
    </row>
    <row r="112" spans="1:13">
      <c r="A112" s="8"/>
      <c r="B112" s="37"/>
      <c r="C112" s="8"/>
      <c r="D112" s="8"/>
      <c r="E112" s="8"/>
      <c r="F112" s="8"/>
      <c r="G112" s="8"/>
      <c r="H112" s="1"/>
      <c r="I112" s="1"/>
      <c r="J112" s="1"/>
      <c r="K112" s="1"/>
      <c r="L112" s="1"/>
      <c r="M112" s="1"/>
    </row>
    <row r="114" spans="1:2">
      <c r="A114" s="8"/>
      <c r="B114" s="89"/>
    </row>
    <row r="115" spans="1:2">
      <c r="B115" s="11"/>
    </row>
    <row r="116" spans="1:2">
      <c r="B116" s="88"/>
    </row>
    <row r="117" spans="1:2">
      <c r="B117" s="11"/>
    </row>
    <row r="118" spans="1:2">
      <c r="B118" s="88"/>
    </row>
    <row r="119" spans="1:2">
      <c r="B119" s="11"/>
    </row>
    <row r="120" spans="1:2">
      <c r="B120" s="11"/>
    </row>
    <row r="121" spans="1:2">
      <c r="B121" s="11"/>
    </row>
    <row r="122" spans="1:2">
      <c r="B122" s="11"/>
    </row>
    <row r="123" spans="1:2">
      <c r="B123" s="11"/>
    </row>
    <row r="124" spans="1:2">
      <c r="B124" s="11"/>
    </row>
    <row r="125" spans="1:2">
      <c r="B125" s="11"/>
    </row>
    <row r="126" spans="1:2">
      <c r="B126" s="11"/>
    </row>
    <row r="127" spans="1:2">
      <c r="B127" s="11"/>
    </row>
    <row r="128" spans="1:2">
      <c r="B128" s="11"/>
    </row>
    <row r="129" spans="2:2">
      <c r="B129" s="11"/>
    </row>
    <row r="130" spans="2:2">
      <c r="B130" s="11"/>
    </row>
    <row r="131" spans="2:2">
      <c r="B131" s="11"/>
    </row>
    <row r="132" spans="2:2">
      <c r="B132" s="11"/>
    </row>
    <row r="133" spans="2:2">
      <c r="B133" s="11"/>
    </row>
    <row r="134" spans="2:2">
      <c r="B134" s="11"/>
    </row>
    <row r="135" spans="2:2">
      <c r="B135" s="11"/>
    </row>
    <row r="136" spans="2:2">
      <c r="B136" s="11"/>
    </row>
    <row r="137" spans="2:2">
      <c r="B137" s="11"/>
    </row>
    <row r="138" spans="2:2">
      <c r="B138" s="11"/>
    </row>
    <row r="139" spans="2:2">
      <c r="B139" s="11"/>
    </row>
    <row r="140" spans="2:2">
      <c r="B140" s="11"/>
    </row>
    <row r="141" spans="2:2">
      <c r="B141" s="11"/>
    </row>
    <row r="142" spans="2:2">
      <c r="B142" s="11"/>
    </row>
    <row r="143" spans="2:2">
      <c r="B143" s="11"/>
    </row>
    <row r="144" spans="2:2">
      <c r="B144" s="11"/>
    </row>
    <row r="145" spans="2:2">
      <c r="B145" s="11"/>
    </row>
    <row r="146" spans="2:2">
      <c r="B146" s="11"/>
    </row>
    <row r="147" spans="2:2">
      <c r="B147" s="11"/>
    </row>
    <row r="148" spans="2:2">
      <c r="B148" s="11"/>
    </row>
    <row r="149" spans="2:2">
      <c r="B149" s="11"/>
    </row>
    <row r="150" spans="2:2">
      <c r="B150" s="11"/>
    </row>
    <row r="151" spans="2:2">
      <c r="B151" s="11"/>
    </row>
    <row r="152" spans="2:2">
      <c r="B152" s="11"/>
    </row>
    <row r="153" spans="2:2">
      <c r="B153" s="11"/>
    </row>
    <row r="154" spans="2:2">
      <c r="B154" s="11"/>
    </row>
    <row r="155" spans="2:2">
      <c r="B155" s="11"/>
    </row>
    <row r="156" spans="2:2">
      <c r="B156" s="11"/>
    </row>
    <row r="157" spans="2:2">
      <c r="B157" s="11"/>
    </row>
    <row r="158" spans="2:2">
      <c r="B158" s="11"/>
    </row>
    <row r="159" spans="2:2">
      <c r="B159" s="11"/>
    </row>
    <row r="160" spans="2:2">
      <c r="B160" s="11"/>
    </row>
    <row r="161" spans="2:2">
      <c r="B161" s="11"/>
    </row>
    <row r="162" spans="2:2">
      <c r="B162" s="11"/>
    </row>
    <row r="163" spans="2:2">
      <c r="B163" s="11"/>
    </row>
    <row r="164" spans="2:2">
      <c r="B164" s="11"/>
    </row>
    <row r="165" spans="2:2">
      <c r="B165" s="11"/>
    </row>
    <row r="166" spans="2:2">
      <c r="B166" s="11"/>
    </row>
    <row r="167" spans="2:2">
      <c r="B167" s="11"/>
    </row>
    <row r="168" spans="2:2">
      <c r="B168" s="11"/>
    </row>
    <row r="169" spans="2:2">
      <c r="B169" s="11"/>
    </row>
    <row r="170" spans="2:2">
      <c r="B170" s="11"/>
    </row>
    <row r="171" spans="2:2">
      <c r="B171" s="11"/>
    </row>
    <row r="172" spans="2:2">
      <c r="B172" s="11"/>
    </row>
    <row r="173" spans="2:2">
      <c r="B173" s="11"/>
    </row>
    <row r="174" spans="2:2">
      <c r="B174" s="11"/>
    </row>
    <row r="175" spans="2:2">
      <c r="B175" s="11"/>
    </row>
    <row r="176" spans="2:2">
      <c r="B176" s="11"/>
    </row>
    <row r="177" spans="2:2">
      <c r="B177" s="11"/>
    </row>
    <row r="178" spans="2:2">
      <c r="B178" s="11"/>
    </row>
    <row r="179" spans="2:2">
      <c r="B179" s="11"/>
    </row>
    <row r="180" spans="2:2">
      <c r="B180" s="11"/>
    </row>
    <row r="181" spans="2:2">
      <c r="B181" s="11"/>
    </row>
    <row r="182" spans="2:2">
      <c r="B182" s="11"/>
    </row>
    <row r="183" spans="2:2">
      <c r="B183" s="11"/>
    </row>
    <row r="184" spans="2:2">
      <c r="B184" s="11"/>
    </row>
    <row r="185" spans="2:2">
      <c r="B185" s="11"/>
    </row>
    <row r="186" spans="2:2">
      <c r="B186" s="11"/>
    </row>
    <row r="187" spans="2:2">
      <c r="B187" s="11"/>
    </row>
    <row r="188" spans="2:2">
      <c r="B188" s="11"/>
    </row>
    <row r="189" spans="2:2">
      <c r="B189" s="11"/>
    </row>
    <row r="190" spans="2:2">
      <c r="B190" s="11"/>
    </row>
    <row r="191" spans="2:2">
      <c r="B191" s="11"/>
    </row>
    <row r="192" spans="2:2">
      <c r="B192" s="11"/>
    </row>
    <row r="193" spans="2:2">
      <c r="B193" s="11"/>
    </row>
    <row r="194" spans="2:2">
      <c r="B194" s="11"/>
    </row>
    <row r="195" spans="2:2">
      <c r="B195" s="11"/>
    </row>
    <row r="196" spans="2:2">
      <c r="B196" s="11"/>
    </row>
    <row r="197" spans="2:2">
      <c r="B197" s="11"/>
    </row>
    <row r="198" spans="2:2">
      <c r="B198" s="11"/>
    </row>
    <row r="199" spans="2:2">
      <c r="B199" s="11"/>
    </row>
    <row r="200" spans="2:2">
      <c r="B200" s="11"/>
    </row>
    <row r="201" spans="2:2">
      <c r="B201" s="11"/>
    </row>
    <row r="202" spans="2:2">
      <c r="B202" s="11"/>
    </row>
    <row r="203" spans="2:2">
      <c r="B203" s="11"/>
    </row>
    <row r="204" spans="2:2">
      <c r="B204" s="11"/>
    </row>
    <row r="205" spans="2:2">
      <c r="B205" s="11"/>
    </row>
    <row r="206" spans="2:2">
      <c r="B206" s="11"/>
    </row>
    <row r="207" spans="2:2">
      <c r="B207" s="11"/>
    </row>
    <row r="208" spans="2:2">
      <c r="B208" s="11"/>
    </row>
    <row r="209" spans="2:2">
      <c r="B209" s="11"/>
    </row>
    <row r="210" spans="2:2">
      <c r="B210" s="11"/>
    </row>
    <row r="211" spans="2:2">
      <c r="B211" s="11"/>
    </row>
    <row r="212" spans="2:2">
      <c r="B212" s="11"/>
    </row>
    <row r="213" spans="2:2">
      <c r="B213" s="11"/>
    </row>
    <row r="214" spans="2:2">
      <c r="B214" s="11"/>
    </row>
    <row r="215" spans="2:2">
      <c r="B215" s="11"/>
    </row>
    <row r="216" spans="2:2">
      <c r="B216" s="11"/>
    </row>
    <row r="217" spans="2:2">
      <c r="B217" s="11"/>
    </row>
    <row r="218" spans="2:2">
      <c r="B218" s="11"/>
    </row>
    <row r="219" spans="2:2">
      <c r="B219" s="11"/>
    </row>
    <row r="220" spans="2:2">
      <c r="B220" s="11"/>
    </row>
    <row r="221" spans="2:2">
      <c r="B221" s="11"/>
    </row>
    <row r="222" spans="2:2">
      <c r="B222" s="11"/>
    </row>
    <row r="223" spans="2:2">
      <c r="B223" s="11"/>
    </row>
    <row r="224" spans="2:2">
      <c r="B224" s="11"/>
    </row>
    <row r="225" spans="2:2">
      <c r="B225" s="11"/>
    </row>
    <row r="226" spans="2:2">
      <c r="B226" s="11"/>
    </row>
    <row r="227" spans="2:2">
      <c r="B227" s="11"/>
    </row>
    <row r="228" spans="2:2">
      <c r="B228" s="11"/>
    </row>
    <row r="229" spans="2:2">
      <c r="B229" s="11"/>
    </row>
    <row r="230" spans="2:2">
      <c r="B230" s="11"/>
    </row>
    <row r="231" spans="2:2">
      <c r="B231" s="11"/>
    </row>
    <row r="232" spans="2:2">
      <c r="B232" s="11"/>
    </row>
    <row r="233" spans="2:2">
      <c r="B233" s="11"/>
    </row>
    <row r="234" spans="2:2">
      <c r="B234" s="11"/>
    </row>
    <row r="235" spans="2:2">
      <c r="B235" s="11"/>
    </row>
    <row r="236" spans="2:2">
      <c r="B236" s="11"/>
    </row>
    <row r="237" spans="2:2">
      <c r="B237" s="11"/>
    </row>
    <row r="238" spans="2:2">
      <c r="B238" s="11"/>
    </row>
    <row r="239" spans="2:2">
      <c r="B239" s="11"/>
    </row>
    <row r="240" spans="2:2">
      <c r="B240" s="11"/>
    </row>
    <row r="241" spans="2:2">
      <c r="B241" s="11"/>
    </row>
    <row r="242" spans="2:2">
      <c r="B242" s="11"/>
    </row>
    <row r="243" spans="2:2">
      <c r="B243" s="11"/>
    </row>
    <row r="244" spans="2:2">
      <c r="B244" s="11"/>
    </row>
    <row r="245" spans="2:2">
      <c r="B245" s="11"/>
    </row>
    <row r="246" spans="2:2">
      <c r="B246" s="11"/>
    </row>
    <row r="247" spans="2:2">
      <c r="B247" s="11"/>
    </row>
    <row r="248" spans="2:2">
      <c r="B248" s="11"/>
    </row>
    <row r="249" spans="2:2">
      <c r="B249" s="11"/>
    </row>
    <row r="250" spans="2:2">
      <c r="B250" s="11"/>
    </row>
    <row r="251" spans="2:2">
      <c r="B251" s="11"/>
    </row>
    <row r="252" spans="2:2">
      <c r="B252" s="11"/>
    </row>
    <row r="253" spans="2:2">
      <c r="B253" s="11"/>
    </row>
    <row r="254" spans="2:2">
      <c r="B254" s="11"/>
    </row>
    <row r="255" spans="2:2">
      <c r="B255" s="11"/>
    </row>
    <row r="256" spans="2:2">
      <c r="B256" s="11"/>
    </row>
    <row r="257" spans="2:2">
      <c r="B257" s="11"/>
    </row>
    <row r="258" spans="2:2">
      <c r="B258" s="11"/>
    </row>
    <row r="259" spans="2:2">
      <c r="B259" s="11"/>
    </row>
    <row r="260" spans="2:2">
      <c r="B260" s="11"/>
    </row>
    <row r="261" spans="2:2">
      <c r="B261" s="11"/>
    </row>
    <row r="262" spans="2:2">
      <c r="B262" s="11"/>
    </row>
    <row r="263" spans="2:2">
      <c r="B263" s="11"/>
    </row>
    <row r="264" spans="2:2">
      <c r="B264" s="11"/>
    </row>
    <row r="265" spans="2:2">
      <c r="B265" s="11"/>
    </row>
    <row r="266" spans="2:2">
      <c r="B266" s="11"/>
    </row>
    <row r="267" spans="2:2">
      <c r="B267" s="11"/>
    </row>
    <row r="268" spans="2:2">
      <c r="B268" s="11"/>
    </row>
    <row r="269" spans="2:2">
      <c r="B269" s="11"/>
    </row>
    <row r="270" spans="2:2">
      <c r="B270" s="11"/>
    </row>
    <row r="271" spans="2:2">
      <c r="B271" s="11"/>
    </row>
    <row r="272" spans="2:2">
      <c r="B272" s="11"/>
    </row>
    <row r="273" spans="2:2">
      <c r="B273" s="11"/>
    </row>
    <row r="274" spans="2:2">
      <c r="B274" s="11"/>
    </row>
    <row r="275" spans="2:2">
      <c r="B275" s="11"/>
    </row>
    <row r="276" spans="2:2">
      <c r="B276" s="11"/>
    </row>
    <row r="277" spans="2:2">
      <c r="B277" s="11"/>
    </row>
    <row r="278" spans="2:2">
      <c r="B278" s="11"/>
    </row>
    <row r="279" spans="2:2">
      <c r="B279" s="11"/>
    </row>
    <row r="280" spans="2:2">
      <c r="B280" s="11"/>
    </row>
    <row r="281" spans="2:2">
      <c r="B281" s="11"/>
    </row>
    <row r="282" spans="2:2">
      <c r="B282" s="11"/>
    </row>
    <row r="283" spans="2:2">
      <c r="B283" s="11"/>
    </row>
    <row r="284" spans="2:2">
      <c r="B284" s="11"/>
    </row>
    <row r="285" spans="2:2">
      <c r="B285" s="11"/>
    </row>
    <row r="286" spans="2:2">
      <c r="B286" s="11"/>
    </row>
    <row r="287" spans="2:2">
      <c r="B287" s="11"/>
    </row>
    <row r="288" spans="2:2">
      <c r="B288" s="11"/>
    </row>
    <row r="289" spans="2:2">
      <c r="B289" s="11"/>
    </row>
    <row r="290" spans="2:2">
      <c r="B290" s="11"/>
    </row>
    <row r="291" spans="2:2">
      <c r="B291" s="11"/>
    </row>
    <row r="292" spans="2:2">
      <c r="B292" s="11"/>
    </row>
    <row r="293" spans="2:2">
      <c r="B293" s="11"/>
    </row>
    <row r="294" spans="2:2">
      <c r="B294" s="11"/>
    </row>
    <row r="295" spans="2:2">
      <c r="B295" s="11"/>
    </row>
    <row r="296" spans="2:2">
      <c r="B296" s="11"/>
    </row>
    <row r="297" spans="2:2">
      <c r="B297" s="11"/>
    </row>
    <row r="298" spans="2:2">
      <c r="B298" s="11"/>
    </row>
    <row r="299" spans="2:2">
      <c r="B299" s="11"/>
    </row>
    <row r="300" spans="2:2">
      <c r="B300" s="11"/>
    </row>
    <row r="301" spans="2:2">
      <c r="B301" s="11"/>
    </row>
    <row r="302" spans="2:2">
      <c r="B302" s="11"/>
    </row>
    <row r="303" spans="2:2">
      <c r="B303" s="11"/>
    </row>
    <row r="304" spans="2:2">
      <c r="B304" s="11"/>
    </row>
    <row r="305" spans="2:2">
      <c r="B305" s="11"/>
    </row>
    <row r="306" spans="2:2">
      <c r="B306" s="11"/>
    </row>
    <row r="307" spans="2:2">
      <c r="B307" s="11"/>
    </row>
    <row r="308" spans="2:2">
      <c r="B308" s="11"/>
    </row>
    <row r="309" spans="2:2">
      <c r="B309" s="11"/>
    </row>
    <row r="310" spans="2:2">
      <c r="B310" s="11"/>
    </row>
    <row r="311" spans="2:2">
      <c r="B311" s="11"/>
    </row>
    <row r="312" spans="2:2">
      <c r="B312" s="11"/>
    </row>
    <row r="313" spans="2:2">
      <c r="B313" s="11"/>
    </row>
    <row r="314" spans="2:2">
      <c r="B314" s="11"/>
    </row>
    <row r="315" spans="2:2">
      <c r="B315" s="11"/>
    </row>
    <row r="316" spans="2:2">
      <c r="B316" s="11"/>
    </row>
    <row r="317" spans="2:2">
      <c r="B317" s="11"/>
    </row>
    <row r="318" spans="2:2">
      <c r="B318" s="11"/>
    </row>
    <row r="319" spans="2:2">
      <c r="B319" s="11"/>
    </row>
    <row r="320" spans="2:2">
      <c r="B320" s="11"/>
    </row>
    <row r="321" spans="2:2">
      <c r="B321" s="11"/>
    </row>
    <row r="322" spans="2:2">
      <c r="B322" s="11"/>
    </row>
    <row r="323" spans="2:2">
      <c r="B323" s="11"/>
    </row>
    <row r="324" spans="2:2">
      <c r="B324" s="11"/>
    </row>
    <row r="325" spans="2:2">
      <c r="B325" s="11"/>
    </row>
    <row r="326" spans="2:2">
      <c r="B326" s="11"/>
    </row>
    <row r="327" spans="2:2">
      <c r="B327" s="11"/>
    </row>
    <row r="328" spans="2:2">
      <c r="B328" s="11"/>
    </row>
    <row r="329" spans="2:2">
      <c r="B329" s="11"/>
    </row>
    <row r="330" spans="2:2">
      <c r="B330" s="11"/>
    </row>
    <row r="331" spans="2:2">
      <c r="B331" s="11"/>
    </row>
    <row r="332" spans="2:2">
      <c r="B332" s="11"/>
    </row>
    <row r="333" spans="2:2">
      <c r="B333" s="11"/>
    </row>
    <row r="334" spans="2:2">
      <c r="B334" s="11"/>
    </row>
    <row r="335" spans="2:2">
      <c r="B335" s="11"/>
    </row>
    <row r="336" spans="2:2">
      <c r="B336" s="11"/>
    </row>
    <row r="337" spans="2:2">
      <c r="B337" s="11"/>
    </row>
    <row r="338" spans="2:2">
      <c r="B338" s="11"/>
    </row>
    <row r="339" spans="2:2">
      <c r="B339" s="11"/>
    </row>
    <row r="340" spans="2:2">
      <c r="B340" s="11"/>
    </row>
    <row r="341" spans="2:2">
      <c r="B341" s="11"/>
    </row>
    <row r="342" spans="2:2">
      <c r="B342" s="11"/>
    </row>
    <row r="343" spans="2:2">
      <c r="B343" s="11"/>
    </row>
    <row r="344" spans="2:2">
      <c r="B344" s="11"/>
    </row>
    <row r="345" spans="2:2">
      <c r="B345" s="11"/>
    </row>
    <row r="346" spans="2:2">
      <c r="B346" s="11"/>
    </row>
    <row r="347" spans="2:2">
      <c r="B347" s="11"/>
    </row>
    <row r="348" spans="2:2">
      <c r="B348" s="11"/>
    </row>
    <row r="349" spans="2:2">
      <c r="B349" s="11"/>
    </row>
    <row r="350" spans="2:2">
      <c r="B350" s="11"/>
    </row>
    <row r="351" spans="2:2">
      <c r="B351" s="11"/>
    </row>
    <row r="352" spans="2:2">
      <c r="B352" s="11"/>
    </row>
    <row r="353" spans="2:2">
      <c r="B353" s="11"/>
    </row>
    <row r="354" spans="2:2">
      <c r="B354" s="11"/>
    </row>
    <row r="355" spans="2:2">
      <c r="B355" s="11"/>
    </row>
    <row r="356" spans="2:2">
      <c r="B356" s="11"/>
    </row>
    <row r="357" spans="2:2">
      <c r="B357" s="11"/>
    </row>
    <row r="358" spans="2:2">
      <c r="B358" s="11"/>
    </row>
  </sheetData>
  <mergeCells count="2">
    <mergeCell ref="A4:M6"/>
    <mergeCell ref="A2:M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Gastro</vt:lpstr>
      <vt:lpstr>Gastro!Názvy_tisku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 Krejci</dc:creator>
  <cp:lastModifiedBy>Uživatel</cp:lastModifiedBy>
  <cp:lastPrinted>2017-07-19T06:21:19Z</cp:lastPrinted>
  <dcterms:created xsi:type="dcterms:W3CDTF">2002-03-04T20:32:49Z</dcterms:created>
  <dcterms:modified xsi:type="dcterms:W3CDTF">2019-01-15T14:02:53Z</dcterms:modified>
</cp:coreProperties>
</file>