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100" windowHeight="6345"/>
  </bookViews>
  <sheets>
    <sheet name="LED svítidla" sheetId="1" r:id="rId1"/>
  </sheets>
  <calcPr calcId="145621"/>
</workbook>
</file>

<file path=xl/calcChain.xml><?xml version="1.0" encoding="utf-8"?>
<calcChain xmlns="http://schemas.openxmlformats.org/spreadsheetml/2006/main">
  <c r="G19" i="1" l="1"/>
  <c r="I49" i="1"/>
  <c r="I48" i="1"/>
  <c r="I47" i="1"/>
  <c r="I46" i="1"/>
  <c r="I45" i="1"/>
  <c r="E45" i="1"/>
  <c r="I44" i="1"/>
  <c r="I42" i="1"/>
  <c r="I39" i="1"/>
  <c r="E42" i="1"/>
  <c r="E41" i="1"/>
  <c r="K40" i="1"/>
  <c r="K41" i="1" s="1"/>
  <c r="I40" i="1"/>
  <c r="I41" i="1" s="1"/>
  <c r="G40" i="1"/>
  <c r="G41" i="1" s="1"/>
  <c r="K37" i="1"/>
  <c r="I37" i="1"/>
  <c r="G37" i="1"/>
  <c r="E37" i="1"/>
  <c r="K36" i="1"/>
  <c r="I36" i="1"/>
  <c r="G36" i="1"/>
  <c r="E36" i="1"/>
  <c r="K35" i="1"/>
  <c r="I35" i="1"/>
  <c r="G35" i="1"/>
  <c r="E35" i="1"/>
  <c r="K34" i="1"/>
  <c r="I34" i="1"/>
  <c r="G34" i="1"/>
  <c r="E34" i="1"/>
  <c r="K33" i="1"/>
  <c r="I33" i="1"/>
  <c r="G33" i="1"/>
  <c r="E33" i="1"/>
  <c r="K32" i="1"/>
  <c r="I32" i="1"/>
  <c r="G32" i="1"/>
  <c r="E32" i="1"/>
  <c r="K31" i="1"/>
  <c r="I31" i="1"/>
  <c r="G31" i="1"/>
  <c r="E31" i="1"/>
  <c r="K30" i="1"/>
  <c r="I30" i="1"/>
  <c r="G30" i="1"/>
  <c r="E30" i="1"/>
  <c r="K29" i="1"/>
  <c r="I29" i="1"/>
  <c r="G29" i="1"/>
  <c r="E29" i="1"/>
  <c r="K28" i="1"/>
  <c r="I28" i="1"/>
  <c r="G28" i="1"/>
  <c r="E28" i="1"/>
  <c r="K27" i="1"/>
  <c r="I27" i="1"/>
  <c r="G27" i="1"/>
  <c r="E27" i="1"/>
  <c r="K26" i="1"/>
  <c r="I26" i="1"/>
  <c r="G26" i="1"/>
  <c r="E26" i="1"/>
  <c r="K25" i="1"/>
  <c r="I25" i="1"/>
  <c r="G25" i="1"/>
  <c r="E25" i="1"/>
  <c r="K24" i="1"/>
  <c r="I24" i="1"/>
  <c r="G24" i="1"/>
  <c r="E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I19" i="1"/>
  <c r="E19" i="1"/>
  <c r="K18" i="1"/>
  <c r="I18" i="1"/>
  <c r="G18" i="1"/>
  <c r="E18" i="1"/>
  <c r="K17" i="1"/>
  <c r="I17" i="1"/>
  <c r="G17" i="1"/>
  <c r="E17" i="1"/>
  <c r="K16" i="1"/>
  <c r="I16" i="1"/>
  <c r="G16" i="1"/>
  <c r="E16" i="1"/>
  <c r="K15" i="1"/>
  <c r="I15" i="1"/>
  <c r="G15" i="1"/>
  <c r="E15" i="1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K9" i="1"/>
  <c r="I9" i="1"/>
  <c r="G9" i="1"/>
  <c r="E9" i="1"/>
  <c r="K8" i="1"/>
  <c r="I8" i="1"/>
  <c r="G8" i="1"/>
  <c r="E8" i="1"/>
  <c r="K7" i="1"/>
  <c r="I7" i="1"/>
  <c r="G7" i="1"/>
  <c r="E7" i="1"/>
  <c r="K6" i="1"/>
  <c r="I6" i="1"/>
  <c r="G6" i="1"/>
  <c r="E6" i="1"/>
  <c r="K38" i="1" l="1"/>
  <c r="G38" i="1"/>
  <c r="I38" i="1"/>
  <c r="E38" i="1"/>
  <c r="E39" i="1" s="1"/>
  <c r="E44" i="1" s="1"/>
  <c r="E46" i="1" s="1"/>
  <c r="E47" i="1" s="1"/>
  <c r="E51" i="1" l="1"/>
  <c r="E48" i="1"/>
  <c r="E52" i="1" s="1"/>
  <c r="E49" i="1" l="1"/>
  <c r="E53" i="1" s="1"/>
</calcChain>
</file>

<file path=xl/sharedStrings.xml><?xml version="1.0" encoding="utf-8"?>
<sst xmlns="http://schemas.openxmlformats.org/spreadsheetml/2006/main" count="107" uniqueCount="64">
  <si>
    <t>Revitalizace veřejného osvětlení - OBEC ŽELENICE</t>
  </si>
  <si>
    <t xml:space="preserve">VARIANTA - LED </t>
  </si>
  <si>
    <t xml:space="preserve"> VO 01a - Výměna osvětlení</t>
  </si>
  <si>
    <t>ZPŮSOBILÉ NÁKLADY</t>
  </si>
  <si>
    <t>NEZPŮSOBILÉ NÁKLADY</t>
  </si>
  <si>
    <t>název</t>
  </si>
  <si>
    <t>počet</t>
  </si>
  <si>
    <t>m.j.</t>
  </si>
  <si>
    <t xml:space="preserve">      M o n t á ž</t>
  </si>
  <si>
    <t xml:space="preserve">      M a t e r i á l</t>
  </si>
  <si>
    <t>jedn.cena</t>
  </si>
  <si>
    <t>celkem</t>
  </si>
  <si>
    <t>odpoj.svítidla</t>
  </si>
  <si>
    <t>ks</t>
  </si>
  <si>
    <t xml:space="preserve">demontáž svítidla </t>
  </si>
  <si>
    <t>odvoz a uložení</t>
  </si>
  <si>
    <t>odpoj.stáv.kabelu</t>
  </si>
  <si>
    <t>ukonč.do 3x2,5</t>
  </si>
  <si>
    <t>svorka nadz.vedení - pro izolované vedení</t>
  </si>
  <si>
    <t>svorka nadz.vedení - pro holé vedení</t>
  </si>
  <si>
    <t>kotevní svorky AES</t>
  </si>
  <si>
    <t>propoj.kabel CYKY 3Bx1,5 volně</t>
  </si>
  <si>
    <t>m</t>
  </si>
  <si>
    <t>propoj.kabel AES (2x16)</t>
  </si>
  <si>
    <t>výložník 0,25m</t>
  </si>
  <si>
    <t>výložník 0,5m</t>
  </si>
  <si>
    <t>výložník 1m</t>
  </si>
  <si>
    <t>výložník 1,5m</t>
  </si>
  <si>
    <t>svítidlo LED typ A - L 13 W</t>
  </si>
  <si>
    <t>svítidlo LED typ B - L 14 W</t>
  </si>
  <si>
    <t>svítidlo LED typ C - L 15 W</t>
  </si>
  <si>
    <t>svítidlo LED typ D - L 17 W</t>
  </si>
  <si>
    <t>svítidlo LED typ E - L 21 W</t>
  </si>
  <si>
    <t>svítidlo LED typ F - L 24 W</t>
  </si>
  <si>
    <t>svítidlo LED typ G - L 26 W</t>
  </si>
  <si>
    <t>svítidlo LED typ H - L 30 W</t>
  </si>
  <si>
    <t>svítidlo LED typ I - L 50 W</t>
  </si>
  <si>
    <t>svítidlo LED typ J - L 55 W</t>
  </si>
  <si>
    <t>elektrovýzbroj</t>
  </si>
  <si>
    <t>sloup JB8</t>
  </si>
  <si>
    <t>sloup JB8ST</t>
  </si>
  <si>
    <t>Rozvaděč</t>
  </si>
  <si>
    <t>revize el. zařízení</t>
  </si>
  <si>
    <t>hod</t>
  </si>
  <si>
    <t>pomocný materiál</t>
  </si>
  <si>
    <t>kpl</t>
  </si>
  <si>
    <t>Ostatní a přidružené náklady</t>
  </si>
  <si>
    <t>%</t>
  </si>
  <si>
    <t>montáž. Plošina</t>
  </si>
  <si>
    <t>mezisoučet :</t>
  </si>
  <si>
    <t>OSVĚTLOVACÍ SOUSTAVA - Montážní práce celkem:</t>
  </si>
  <si>
    <t xml:space="preserve"> </t>
  </si>
  <si>
    <t>seřízení a regulace řízení</t>
  </si>
  <si>
    <t>ŘÍDÍCÍ SYSTÉM - Montážní práce celkem:</t>
  </si>
  <si>
    <t>REKAPITULACE NÁKLADU :</t>
  </si>
  <si>
    <t>OSVĚTLOVACÍ SOUSTAVA - mont.práce vč. dodávek</t>
  </si>
  <si>
    <t>Řídící systém</t>
  </si>
  <si>
    <t>Náklady - celkem:</t>
  </si>
  <si>
    <t>Náklady celkem bez DPH</t>
  </si>
  <si>
    <t>DPH 21%</t>
  </si>
  <si>
    <t>Celkové náklady vč. DPH</t>
  </si>
  <si>
    <t>NÁKLADY CELKEM bez DPH:</t>
  </si>
  <si>
    <t>DPH 21 %</t>
  </si>
  <si>
    <t>NÁKLADY CELKEM vč. DPH 21 %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</si>
</sst>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rgb="FF000000"/>
      <name val="Arimo"/>
    </font>
    <font>
      <b/>
      <sz val="10"/>
      <name val="Arimo"/>
    </font>
    <font>
      <sz val="10"/>
      <name val="Arimo"/>
    </font>
    <font>
      <b/>
      <sz val="8"/>
      <name val="Arimo"/>
    </font>
    <font>
      <b/>
      <sz val="8"/>
      <color rgb="FF000000"/>
      <name val="Arial"/>
    </font>
    <font>
      <sz val="8"/>
      <name val="Arimo"/>
    </font>
    <font>
      <sz val="8"/>
      <color rgb="FF000000"/>
      <name val="Arial"/>
    </font>
    <font>
      <sz val="8"/>
      <name val="Arial"/>
    </font>
    <font>
      <sz val="10"/>
      <name val="Arimo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</fills>
  <borders count="7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1" fillId="2" borderId="1" xfId="0" applyFont="1" applyFill="1" applyBorder="1" applyAlignment="1" applyProtection="1">
      <alignment horizontal="center" vertical="center"/>
    </xf>
    <xf numFmtId="0" fontId="2" fillId="0" borderId="2" xfId="0" applyFont="1" applyBorder="1" applyProtection="1"/>
    <xf numFmtId="0" fontId="2" fillId="0" borderId="3" xfId="0" applyFont="1" applyBorder="1" applyProtection="1"/>
    <xf numFmtId="0" fontId="0" fillId="0" borderId="0" xfId="0" applyFont="1" applyAlignment="1" applyProtection="1"/>
    <xf numFmtId="0" fontId="3" fillId="2" borderId="4" xfId="0" applyFont="1" applyFill="1" applyBorder="1" applyAlignment="1" applyProtection="1">
      <alignment horizontal="left" vertical="center"/>
    </xf>
    <xf numFmtId="0" fontId="2" fillId="0" borderId="5" xfId="0" applyFont="1" applyBorder="1" applyProtection="1"/>
    <xf numFmtId="0" fontId="2" fillId="0" borderId="6" xfId="0" applyFont="1" applyBorder="1" applyProtection="1"/>
    <xf numFmtId="0" fontId="4" fillId="3" borderId="7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0" fontId="5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2" fillId="0" borderId="10" xfId="0" applyFont="1" applyBorder="1" applyProtection="1"/>
    <xf numFmtId="0" fontId="2" fillId="0" borderId="11" xfId="0" applyFont="1" applyBorder="1" applyProtection="1"/>
    <xf numFmtId="0" fontId="3" fillId="3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2" fillId="0" borderId="16" xfId="0" applyFont="1" applyBorder="1" applyProtection="1"/>
    <xf numFmtId="0" fontId="2" fillId="0" borderId="17" xfId="0" applyFont="1" applyBorder="1" applyProtection="1"/>
    <xf numFmtId="0" fontId="3" fillId="2" borderId="18" xfId="0" applyFont="1" applyFill="1" applyBorder="1" applyAlignment="1" applyProtection="1">
      <alignment horizontal="center" vertical="center"/>
    </xf>
    <xf numFmtId="0" fontId="2" fillId="0" borderId="19" xfId="0" applyFont="1" applyBorder="1" applyProtection="1"/>
    <xf numFmtId="0" fontId="2" fillId="0" borderId="20" xfId="0" applyFont="1" applyBorder="1" applyProtection="1"/>
    <xf numFmtId="0" fontId="2" fillId="0" borderId="21" xfId="0" applyFont="1" applyBorder="1" applyProtection="1"/>
    <xf numFmtId="0" fontId="3" fillId="2" borderId="22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5" fillId="2" borderId="26" xfId="0" applyFont="1" applyFill="1" applyBorder="1" applyProtection="1"/>
    <xf numFmtId="0" fontId="5" fillId="2" borderId="27" xfId="0" applyFont="1" applyFill="1" applyBorder="1" applyProtection="1"/>
    <xf numFmtId="0" fontId="5" fillId="2" borderId="27" xfId="0" applyFont="1" applyFill="1" applyBorder="1" applyAlignment="1" applyProtection="1">
      <alignment horizontal="center"/>
    </xf>
    <xf numFmtId="2" fontId="5" fillId="0" borderId="27" xfId="0" applyNumberFormat="1" applyFont="1" applyBorder="1" applyProtection="1"/>
    <xf numFmtId="4" fontId="5" fillId="0" borderId="28" xfId="0" applyNumberFormat="1" applyFont="1" applyBorder="1" applyAlignment="1" applyProtection="1">
      <alignment horizontal="right"/>
    </xf>
    <xf numFmtId="0" fontId="5" fillId="2" borderId="29" xfId="0" applyFont="1" applyFill="1" applyBorder="1" applyProtection="1"/>
    <xf numFmtId="0" fontId="5" fillId="2" borderId="30" xfId="0" applyFont="1" applyFill="1" applyBorder="1" applyProtection="1"/>
    <xf numFmtId="0" fontId="5" fillId="2" borderId="30" xfId="0" applyFont="1" applyFill="1" applyBorder="1" applyAlignment="1" applyProtection="1">
      <alignment horizontal="center"/>
    </xf>
    <xf numFmtId="2" fontId="5" fillId="0" borderId="30" xfId="0" applyNumberFormat="1" applyFont="1" applyBorder="1" applyProtection="1"/>
    <xf numFmtId="4" fontId="5" fillId="0" borderId="31" xfId="0" applyNumberFormat="1" applyFont="1" applyBorder="1" applyAlignment="1" applyProtection="1">
      <alignment horizontal="right"/>
    </xf>
    <xf numFmtId="0" fontId="5" fillId="0" borderId="29" xfId="0" applyFont="1" applyBorder="1" applyProtection="1"/>
    <xf numFmtId="0" fontId="6" fillId="2" borderId="29" xfId="0" applyFont="1" applyFill="1" applyBorder="1" applyProtection="1"/>
    <xf numFmtId="0" fontId="6" fillId="2" borderId="30" xfId="0" applyFont="1" applyFill="1" applyBorder="1" applyProtection="1"/>
    <xf numFmtId="0" fontId="7" fillId="2" borderId="30" xfId="0" applyFont="1" applyFill="1" applyBorder="1" applyAlignment="1" applyProtection="1">
      <alignment horizontal="center"/>
    </xf>
    <xf numFmtId="4" fontId="5" fillId="0" borderId="30" xfId="0" applyNumberFormat="1" applyFont="1" applyBorder="1" applyAlignment="1" applyProtection="1">
      <alignment horizontal="right"/>
    </xf>
    <xf numFmtId="0" fontId="6" fillId="0" borderId="30" xfId="0" applyFont="1" applyBorder="1" applyProtection="1"/>
    <xf numFmtId="0" fontId="6" fillId="0" borderId="30" xfId="0" applyFont="1" applyBorder="1" applyAlignment="1" applyProtection="1">
      <alignment horizontal="center"/>
    </xf>
    <xf numFmtId="2" fontId="7" fillId="0" borderId="30" xfId="0" applyNumberFormat="1" applyFont="1" applyBorder="1" applyAlignment="1" applyProtection="1">
      <alignment horizontal="right"/>
    </xf>
    <xf numFmtId="2" fontId="7" fillId="0" borderId="31" xfId="0" applyNumberFormat="1" applyFont="1" applyBorder="1" applyAlignment="1" applyProtection="1">
      <alignment horizontal="right"/>
    </xf>
    <xf numFmtId="0" fontId="5" fillId="4" borderId="33" xfId="0" applyFont="1" applyFill="1" applyBorder="1" applyAlignment="1" applyProtection="1">
      <alignment horizontal="left"/>
    </xf>
    <xf numFmtId="0" fontId="2" fillId="0" borderId="34" xfId="0" applyFont="1" applyBorder="1" applyProtection="1"/>
    <xf numFmtId="0" fontId="2" fillId="0" borderId="35" xfId="0" applyFont="1" applyBorder="1" applyProtection="1"/>
    <xf numFmtId="4" fontId="5" fillId="4" borderId="36" xfId="0" applyNumberFormat="1" applyFont="1" applyFill="1" applyBorder="1" applyAlignment="1" applyProtection="1">
      <alignment horizontal="right"/>
    </xf>
    <xf numFmtId="4" fontId="5" fillId="4" borderId="36" xfId="0" applyNumberFormat="1" applyFont="1" applyFill="1" applyBorder="1" applyProtection="1"/>
    <xf numFmtId="4" fontId="5" fillId="4" borderId="37" xfId="0" applyNumberFormat="1" applyFont="1" applyFill="1" applyBorder="1" applyProtection="1"/>
    <xf numFmtId="4" fontId="5" fillId="4" borderId="38" xfId="0" applyNumberFormat="1" applyFont="1" applyFill="1" applyBorder="1" applyProtection="1"/>
    <xf numFmtId="4" fontId="5" fillId="4" borderId="39" xfId="0" applyNumberFormat="1" applyFont="1" applyFill="1" applyBorder="1" applyProtection="1"/>
    <xf numFmtId="0" fontId="5" fillId="5" borderId="40" xfId="0" applyFont="1" applyFill="1" applyBorder="1" applyAlignment="1" applyProtection="1">
      <alignment horizontal="left"/>
    </xf>
    <xf numFmtId="0" fontId="2" fillId="0" borderId="41" xfId="0" applyFont="1" applyBorder="1" applyProtection="1"/>
    <xf numFmtId="0" fontId="2" fillId="0" borderId="42" xfId="0" applyFont="1" applyBorder="1" applyProtection="1"/>
    <xf numFmtId="4" fontId="5" fillId="5" borderId="22" xfId="0" applyNumberFormat="1" applyFont="1" applyFill="1" applyBorder="1" applyAlignment="1" applyProtection="1">
      <alignment horizontal="right"/>
    </xf>
    <xf numFmtId="0" fontId="5" fillId="5" borderId="22" xfId="0" applyFont="1" applyFill="1" applyBorder="1" applyProtection="1"/>
    <xf numFmtId="4" fontId="5" fillId="5" borderId="23" xfId="0" applyNumberFormat="1" applyFont="1" applyFill="1" applyBorder="1" applyProtection="1"/>
    <xf numFmtId="0" fontId="5" fillId="5" borderId="24" xfId="0" applyFont="1" applyFill="1" applyBorder="1" applyProtection="1"/>
    <xf numFmtId="4" fontId="5" fillId="5" borderId="25" xfId="0" applyNumberFormat="1" applyFont="1" applyFill="1" applyBorder="1" applyProtection="1"/>
    <xf numFmtId="0" fontId="5" fillId="2" borderId="48" xfId="0" applyFont="1" applyFill="1" applyBorder="1" applyProtection="1"/>
    <xf numFmtId="0" fontId="5" fillId="2" borderId="49" xfId="0" applyFont="1" applyFill="1" applyBorder="1" applyProtection="1"/>
    <xf numFmtId="0" fontId="5" fillId="2" borderId="49" xfId="0" applyFont="1" applyFill="1" applyBorder="1" applyAlignment="1" applyProtection="1">
      <alignment horizontal="center"/>
    </xf>
    <xf numFmtId="4" fontId="5" fillId="0" borderId="49" xfId="0" applyNumberFormat="1" applyFont="1" applyBorder="1" applyAlignment="1" applyProtection="1">
      <alignment horizontal="right"/>
    </xf>
    <xf numFmtId="4" fontId="5" fillId="2" borderId="49" xfId="0" applyNumberFormat="1" applyFont="1" applyFill="1" applyBorder="1" applyAlignment="1" applyProtection="1">
      <alignment horizontal="right"/>
    </xf>
    <xf numFmtId="4" fontId="5" fillId="2" borderId="50" xfId="0" applyNumberFormat="1" applyFont="1" applyFill="1" applyBorder="1" applyAlignment="1" applyProtection="1">
      <alignment horizontal="right"/>
    </xf>
    <xf numFmtId="4" fontId="5" fillId="2" borderId="52" xfId="0" applyNumberFormat="1" applyFont="1" applyFill="1" applyBorder="1" applyAlignment="1" applyProtection="1">
      <alignment horizontal="right"/>
    </xf>
    <xf numFmtId="0" fontId="5" fillId="4" borderId="53" xfId="0" applyFont="1" applyFill="1" applyBorder="1" applyAlignment="1" applyProtection="1">
      <alignment horizontal="left"/>
    </xf>
    <xf numFmtId="4" fontId="5" fillId="4" borderId="54" xfId="0" applyNumberFormat="1" applyFont="1" applyFill="1" applyBorder="1" applyAlignment="1" applyProtection="1">
      <alignment horizontal="right"/>
    </xf>
    <xf numFmtId="0" fontId="5" fillId="5" borderId="55" xfId="0" applyFont="1" applyFill="1" applyBorder="1" applyAlignment="1" applyProtection="1">
      <alignment horizontal="left"/>
    </xf>
    <xf numFmtId="0" fontId="2" fillId="0" borderId="56" xfId="0" applyFont="1" applyBorder="1" applyProtection="1"/>
    <xf numFmtId="0" fontId="2" fillId="0" borderId="57" xfId="0" applyFont="1" applyBorder="1" applyProtection="1"/>
    <xf numFmtId="4" fontId="5" fillId="5" borderId="58" xfId="0" applyNumberFormat="1" applyFont="1" applyFill="1" applyBorder="1" applyAlignment="1" applyProtection="1">
      <alignment horizontal="right"/>
    </xf>
    <xf numFmtId="0" fontId="5" fillId="5" borderId="58" xfId="0" applyFont="1" applyFill="1" applyBorder="1" applyProtection="1"/>
    <xf numFmtId="4" fontId="5" fillId="5" borderId="59" xfId="0" applyNumberFormat="1" applyFont="1" applyFill="1" applyBorder="1" applyProtection="1"/>
    <xf numFmtId="0" fontId="5" fillId="5" borderId="60" xfId="0" applyFont="1" applyFill="1" applyBorder="1" applyProtection="1"/>
    <xf numFmtId="4" fontId="5" fillId="5" borderId="61" xfId="0" applyNumberFormat="1" applyFont="1" applyFill="1" applyBorder="1" applyProtection="1"/>
    <xf numFmtId="0" fontId="3" fillId="2" borderId="4" xfId="0" applyFont="1" applyFill="1" applyBorder="1" applyAlignment="1" applyProtection="1">
      <alignment horizontal="left"/>
    </xf>
    <xf numFmtId="0" fontId="5" fillId="2" borderId="50" xfId="0" applyFont="1" applyFill="1" applyBorder="1" applyProtection="1"/>
    <xf numFmtId="0" fontId="5" fillId="2" borderId="51" xfId="0" applyFont="1" applyFill="1" applyBorder="1" applyProtection="1"/>
    <xf numFmtId="0" fontId="5" fillId="2" borderId="52" xfId="0" applyFont="1" applyFill="1" applyBorder="1" applyProtection="1"/>
    <xf numFmtId="0" fontId="5" fillId="2" borderId="62" xfId="0" applyFont="1" applyFill="1" applyBorder="1" applyAlignment="1" applyProtection="1">
      <alignment horizontal="left"/>
    </xf>
    <xf numFmtId="0" fontId="2" fillId="0" borderId="44" xfId="0" applyFont="1" applyBorder="1" applyProtection="1"/>
    <xf numFmtId="0" fontId="2" fillId="0" borderId="45" xfId="0" applyFont="1" applyBorder="1" applyProtection="1"/>
    <xf numFmtId="4" fontId="5" fillId="2" borderId="30" xfId="0" applyNumberFormat="1" applyFont="1" applyFill="1" applyBorder="1" applyAlignment="1" applyProtection="1">
      <alignment horizontal="right"/>
    </xf>
    <xf numFmtId="0" fontId="5" fillId="2" borderId="43" xfId="0" applyFont="1" applyFill="1" applyBorder="1" applyProtection="1"/>
    <xf numFmtId="0" fontId="5" fillId="2" borderId="63" xfId="0" applyFont="1" applyFill="1" applyBorder="1" applyProtection="1"/>
    <xf numFmtId="0" fontId="3" fillId="5" borderId="62" xfId="0" applyFont="1" applyFill="1" applyBorder="1" applyAlignment="1" applyProtection="1">
      <alignment horizontal="left"/>
    </xf>
    <xf numFmtId="4" fontId="5" fillId="5" borderId="30" xfId="0" applyNumberFormat="1" applyFont="1" applyFill="1" applyBorder="1" applyProtection="1"/>
    <xf numFmtId="0" fontId="5" fillId="5" borderId="30" xfId="0" applyFont="1" applyFill="1" applyBorder="1" applyProtection="1"/>
    <xf numFmtId="4" fontId="5" fillId="5" borderId="43" xfId="0" applyNumberFormat="1" applyFont="1" applyFill="1" applyBorder="1" applyProtection="1"/>
    <xf numFmtId="0" fontId="5" fillId="5" borderId="29" xfId="0" applyFont="1" applyFill="1" applyBorder="1" applyProtection="1"/>
    <xf numFmtId="4" fontId="5" fillId="5" borderId="63" xfId="0" applyNumberFormat="1" applyFont="1" applyFill="1" applyBorder="1" applyProtection="1"/>
    <xf numFmtId="0" fontId="3" fillId="2" borderId="62" xfId="0" applyFont="1" applyFill="1" applyBorder="1" applyAlignment="1" applyProtection="1">
      <alignment horizontal="left"/>
    </xf>
    <xf numFmtId="4" fontId="5" fillId="2" borderId="30" xfId="0" applyNumberFormat="1" applyFont="1" applyFill="1" applyBorder="1" applyProtection="1"/>
    <xf numFmtId="0" fontId="3" fillId="5" borderId="64" xfId="0" applyFont="1" applyFill="1" applyBorder="1" applyAlignment="1" applyProtection="1">
      <alignment horizontal="left"/>
    </xf>
    <xf numFmtId="0" fontId="2" fillId="0" borderId="65" xfId="0" applyFont="1" applyBorder="1" applyProtection="1"/>
    <xf numFmtId="0" fontId="2" fillId="0" borderId="66" xfId="0" applyFont="1" applyBorder="1" applyProtection="1"/>
    <xf numFmtId="4" fontId="5" fillId="5" borderId="67" xfId="0" applyNumberFormat="1" applyFont="1" applyFill="1" applyBorder="1" applyProtection="1"/>
    <xf numFmtId="0" fontId="5" fillId="5" borderId="67" xfId="0" applyFont="1" applyFill="1" applyBorder="1" applyProtection="1"/>
    <xf numFmtId="0" fontId="5" fillId="5" borderId="68" xfId="0" applyFont="1" applyFill="1" applyBorder="1" applyProtection="1"/>
    <xf numFmtId="0" fontId="5" fillId="5" borderId="69" xfId="0" applyFont="1" applyFill="1" applyBorder="1" applyProtection="1"/>
    <xf numFmtId="0" fontId="5" fillId="5" borderId="70" xfId="0" applyFont="1" applyFill="1" applyBorder="1" applyProtection="1"/>
    <xf numFmtId="0" fontId="3" fillId="2" borderId="8" xfId="0" applyFont="1" applyFill="1" applyBorder="1" applyProtection="1"/>
    <xf numFmtId="0" fontId="5" fillId="2" borderId="8" xfId="0" applyFont="1" applyFill="1" applyBorder="1" applyProtection="1"/>
    <xf numFmtId="0" fontId="5" fillId="2" borderId="8" xfId="0" applyFont="1" applyFill="1" applyBorder="1" applyAlignment="1" applyProtection="1">
      <alignment horizontal="center"/>
    </xf>
    <xf numFmtId="4" fontId="3" fillId="2" borderId="8" xfId="0" applyNumberFormat="1" applyFont="1" applyFill="1" applyBorder="1" applyProtection="1"/>
    <xf numFmtId="0" fontId="3" fillId="2" borderId="46" xfId="0" applyFont="1" applyFill="1" applyBorder="1" applyAlignment="1" applyProtection="1">
      <alignment horizontal="left"/>
    </xf>
    <xf numFmtId="0" fontId="2" fillId="0" borderId="47" xfId="0" applyFont="1" applyBorder="1" applyProtection="1"/>
    <xf numFmtId="4" fontId="3" fillId="5" borderId="30" xfId="0" applyNumberFormat="1" applyFont="1" applyFill="1" applyBorder="1" applyProtection="1"/>
    <xf numFmtId="0" fontId="1" fillId="2" borderId="8" xfId="0" applyFont="1" applyFill="1" applyBorder="1" applyProtection="1"/>
    <xf numFmtId="0" fontId="8" fillId="2" borderId="8" xfId="0" applyFont="1" applyFill="1" applyBorder="1" applyProtection="1"/>
    <xf numFmtId="0" fontId="8" fillId="2" borderId="8" xfId="0" applyFont="1" applyFill="1" applyBorder="1" applyAlignment="1" applyProtection="1">
      <alignment horizontal="center"/>
    </xf>
    <xf numFmtId="4" fontId="5" fillId="2" borderId="8" xfId="0" applyNumberFormat="1" applyFont="1" applyFill="1" applyBorder="1" applyProtection="1"/>
    <xf numFmtId="4" fontId="1" fillId="2" borderId="8" xfId="0" applyNumberFormat="1" applyFont="1" applyFill="1" applyBorder="1" applyProtection="1"/>
    <xf numFmtId="2" fontId="5" fillId="0" borderId="27" xfId="0" applyNumberFormat="1" applyFont="1" applyBorder="1" applyProtection="1">
      <protection locked="0"/>
    </xf>
    <xf numFmtId="2" fontId="5" fillId="0" borderId="30" xfId="0" applyNumberFormat="1" applyFont="1" applyBorder="1" applyProtection="1">
      <protection locked="0"/>
    </xf>
    <xf numFmtId="4" fontId="5" fillId="0" borderId="49" xfId="0" applyNumberFormat="1" applyFont="1" applyBorder="1" applyAlignment="1" applyProtection="1">
      <alignment horizontal="right"/>
      <protection locked="0"/>
    </xf>
    <xf numFmtId="4" fontId="5" fillId="2" borderId="49" xfId="0" applyNumberFormat="1" applyFont="1" applyFill="1" applyBorder="1" applyAlignment="1" applyProtection="1">
      <alignment horizontal="right"/>
      <protection locked="0"/>
    </xf>
    <xf numFmtId="2" fontId="5" fillId="0" borderId="16" xfId="0" applyNumberFormat="1" applyFont="1" applyBorder="1" applyProtection="1">
      <protection locked="0"/>
    </xf>
    <xf numFmtId="2" fontId="5" fillId="0" borderId="32" xfId="0" applyNumberFormat="1" applyFont="1" applyBorder="1" applyProtection="1">
      <protection locked="0"/>
    </xf>
    <xf numFmtId="2" fontId="7" fillId="0" borderId="32" xfId="0" applyNumberFormat="1" applyFont="1" applyBorder="1" applyAlignment="1" applyProtection="1">
      <alignment horizontal="right"/>
      <protection locked="0"/>
    </xf>
    <xf numFmtId="4" fontId="5" fillId="0" borderId="32" xfId="0" applyNumberFormat="1" applyFont="1" applyBorder="1" applyAlignment="1" applyProtection="1">
      <alignment horizontal="right"/>
      <protection locked="0"/>
    </xf>
    <xf numFmtId="4" fontId="5" fillId="2" borderId="51" xfId="0" applyNumberFormat="1" applyFont="1" applyFill="1" applyBorder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4"/>
  <sheetViews>
    <sheetView tabSelected="1" workbookViewId="0">
      <pane ySplit="5" topLeftCell="A42" activePane="bottomLeft" state="frozen"/>
      <selection pane="bottomLeft" activeCell="H31" sqref="H31"/>
    </sheetView>
  </sheetViews>
  <sheetFormatPr defaultColWidth="14.42578125" defaultRowHeight="15" customHeight="1"/>
  <cols>
    <col min="1" max="1" width="25.42578125" style="4" customWidth="1"/>
    <col min="2" max="3" width="5.85546875" style="4" customWidth="1"/>
    <col min="4" max="4" width="9.42578125" style="4" customWidth="1"/>
    <col min="5" max="5" width="11.5703125" style="4" customWidth="1"/>
    <col min="6" max="6" width="9.42578125" style="4" customWidth="1"/>
    <col min="7" max="9" width="11.42578125" style="4" customWidth="1"/>
    <col min="10" max="10" width="9.42578125" style="4" customWidth="1"/>
    <col min="11" max="11" width="8.85546875" style="4" customWidth="1"/>
    <col min="12" max="16384" width="14.42578125" style="4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8" customHeight="1">
      <c r="A3" s="8" t="s">
        <v>2</v>
      </c>
      <c r="B3" s="9"/>
      <c r="C3" s="10"/>
      <c r="D3" s="11" t="s">
        <v>3</v>
      </c>
      <c r="E3" s="12"/>
      <c r="F3" s="12"/>
      <c r="G3" s="13"/>
      <c r="H3" s="14" t="s">
        <v>4</v>
      </c>
      <c r="I3" s="12"/>
      <c r="J3" s="12"/>
      <c r="K3" s="13"/>
    </row>
    <row r="4" spans="1:11" ht="11.25" customHeight="1">
      <c r="A4" s="15" t="s">
        <v>5</v>
      </c>
      <c r="B4" s="16" t="s">
        <v>6</v>
      </c>
      <c r="C4" s="16" t="s">
        <v>7</v>
      </c>
      <c r="D4" s="17" t="s">
        <v>8</v>
      </c>
      <c r="E4" s="18"/>
      <c r="F4" s="17" t="s">
        <v>9</v>
      </c>
      <c r="G4" s="19"/>
      <c r="H4" s="20" t="s">
        <v>8</v>
      </c>
      <c r="I4" s="18"/>
      <c r="J4" s="17" t="s">
        <v>9</v>
      </c>
      <c r="K4" s="21"/>
    </row>
    <row r="5" spans="1:11" ht="11.25" customHeight="1">
      <c r="A5" s="22"/>
      <c r="B5" s="23"/>
      <c r="C5" s="23"/>
      <c r="D5" s="24" t="s">
        <v>10</v>
      </c>
      <c r="E5" s="24" t="s">
        <v>11</v>
      </c>
      <c r="F5" s="24" t="s">
        <v>10</v>
      </c>
      <c r="G5" s="25" t="s">
        <v>11</v>
      </c>
      <c r="H5" s="26" t="s">
        <v>10</v>
      </c>
      <c r="I5" s="24" t="s">
        <v>11</v>
      </c>
      <c r="J5" s="24" t="s">
        <v>10</v>
      </c>
      <c r="K5" s="27" t="s">
        <v>11</v>
      </c>
    </row>
    <row r="6" spans="1:11" ht="11.25" customHeight="1">
      <c r="A6" s="28" t="s">
        <v>12</v>
      </c>
      <c r="B6" s="29">
        <v>98</v>
      </c>
      <c r="C6" s="30" t="s">
        <v>13</v>
      </c>
      <c r="D6" s="118">
        <v>0</v>
      </c>
      <c r="E6" s="31">
        <f t="shared" ref="E6:E33" si="0">PRODUCT(D6,B6)</f>
        <v>0</v>
      </c>
      <c r="F6" s="118">
        <v>0</v>
      </c>
      <c r="G6" s="32">
        <f t="shared" ref="G6:G35" si="1">PRODUCT(B6,F6)</f>
        <v>0</v>
      </c>
      <c r="H6" s="122">
        <v>0</v>
      </c>
      <c r="I6" s="31">
        <f t="shared" ref="I6:I35" si="2">PRODUCT(H6,B6)</f>
        <v>0</v>
      </c>
      <c r="J6" s="118">
        <v>0</v>
      </c>
      <c r="K6" s="32">
        <f t="shared" ref="K6:K35" si="3">PRODUCT(B6,J6)</f>
        <v>0</v>
      </c>
    </row>
    <row r="7" spans="1:11" ht="11.25" customHeight="1">
      <c r="A7" s="33" t="s">
        <v>14</v>
      </c>
      <c r="B7" s="34">
        <v>98</v>
      </c>
      <c r="C7" s="35" t="s">
        <v>13</v>
      </c>
      <c r="D7" s="119">
        <v>0</v>
      </c>
      <c r="E7" s="36">
        <f t="shared" si="0"/>
        <v>0</v>
      </c>
      <c r="F7" s="119">
        <v>0</v>
      </c>
      <c r="G7" s="37">
        <f t="shared" si="1"/>
        <v>0</v>
      </c>
      <c r="H7" s="123">
        <v>0</v>
      </c>
      <c r="I7" s="36">
        <f t="shared" si="2"/>
        <v>0</v>
      </c>
      <c r="J7" s="119">
        <v>0</v>
      </c>
      <c r="K7" s="37">
        <f t="shared" si="3"/>
        <v>0</v>
      </c>
    </row>
    <row r="8" spans="1:11" ht="11.25" customHeight="1">
      <c r="A8" s="33" t="s">
        <v>15</v>
      </c>
      <c r="B8" s="34">
        <v>98</v>
      </c>
      <c r="C8" s="35" t="s">
        <v>13</v>
      </c>
      <c r="D8" s="119">
        <v>0</v>
      </c>
      <c r="E8" s="36">
        <f t="shared" si="0"/>
        <v>0</v>
      </c>
      <c r="F8" s="119">
        <v>0</v>
      </c>
      <c r="G8" s="37">
        <f t="shared" si="1"/>
        <v>0</v>
      </c>
      <c r="H8" s="123">
        <v>0</v>
      </c>
      <c r="I8" s="36">
        <f t="shared" si="2"/>
        <v>0</v>
      </c>
      <c r="J8" s="119">
        <v>0</v>
      </c>
      <c r="K8" s="37">
        <f t="shared" si="3"/>
        <v>0</v>
      </c>
    </row>
    <row r="9" spans="1:11" ht="11.25" customHeight="1">
      <c r="A9" s="33" t="s">
        <v>16</v>
      </c>
      <c r="B9" s="34">
        <v>98</v>
      </c>
      <c r="C9" s="35" t="s">
        <v>13</v>
      </c>
      <c r="D9" s="119">
        <v>0</v>
      </c>
      <c r="E9" s="36">
        <f t="shared" si="0"/>
        <v>0</v>
      </c>
      <c r="F9" s="119">
        <v>0</v>
      </c>
      <c r="G9" s="37">
        <f t="shared" si="1"/>
        <v>0</v>
      </c>
      <c r="H9" s="123">
        <v>0</v>
      </c>
      <c r="I9" s="36">
        <f t="shared" si="2"/>
        <v>0</v>
      </c>
      <c r="J9" s="119">
        <v>0</v>
      </c>
      <c r="K9" s="37">
        <f t="shared" si="3"/>
        <v>0</v>
      </c>
    </row>
    <row r="10" spans="1:11" ht="11.25" customHeight="1">
      <c r="A10" s="38" t="s">
        <v>17</v>
      </c>
      <c r="B10" s="34">
        <v>41</v>
      </c>
      <c r="C10" s="35" t="s">
        <v>13</v>
      </c>
      <c r="D10" s="119">
        <v>0</v>
      </c>
      <c r="E10" s="36">
        <f t="shared" si="0"/>
        <v>0</v>
      </c>
      <c r="F10" s="119">
        <v>0</v>
      </c>
      <c r="G10" s="37">
        <f t="shared" si="1"/>
        <v>0</v>
      </c>
      <c r="H10" s="123">
        <v>0</v>
      </c>
      <c r="I10" s="36">
        <f t="shared" si="2"/>
        <v>0</v>
      </c>
      <c r="J10" s="119">
        <v>0</v>
      </c>
      <c r="K10" s="37">
        <f t="shared" si="3"/>
        <v>0</v>
      </c>
    </row>
    <row r="11" spans="1:11" ht="11.25" customHeight="1">
      <c r="A11" s="33" t="s">
        <v>18</v>
      </c>
      <c r="B11" s="34">
        <v>82</v>
      </c>
      <c r="C11" s="35" t="s">
        <v>13</v>
      </c>
      <c r="D11" s="119">
        <v>0</v>
      </c>
      <c r="E11" s="36">
        <f t="shared" si="0"/>
        <v>0</v>
      </c>
      <c r="F11" s="119">
        <v>0</v>
      </c>
      <c r="G11" s="37">
        <f t="shared" si="1"/>
        <v>0</v>
      </c>
      <c r="H11" s="123">
        <v>0</v>
      </c>
      <c r="I11" s="36">
        <f t="shared" si="2"/>
        <v>0</v>
      </c>
      <c r="J11" s="119">
        <v>0</v>
      </c>
      <c r="K11" s="37">
        <f t="shared" si="3"/>
        <v>0</v>
      </c>
    </row>
    <row r="12" spans="1:11" ht="11.25" customHeight="1">
      <c r="A12" s="33" t="s">
        <v>19</v>
      </c>
      <c r="B12" s="34">
        <v>144</v>
      </c>
      <c r="C12" s="35" t="s">
        <v>13</v>
      </c>
      <c r="D12" s="119">
        <v>0</v>
      </c>
      <c r="E12" s="36">
        <f t="shared" si="0"/>
        <v>0</v>
      </c>
      <c r="F12" s="119">
        <v>0</v>
      </c>
      <c r="G12" s="37">
        <f t="shared" si="1"/>
        <v>0</v>
      </c>
      <c r="H12" s="123">
        <v>0</v>
      </c>
      <c r="I12" s="36">
        <f t="shared" si="2"/>
        <v>0</v>
      </c>
      <c r="J12" s="119">
        <v>0</v>
      </c>
      <c r="K12" s="37">
        <f t="shared" si="3"/>
        <v>0</v>
      </c>
    </row>
    <row r="13" spans="1:11" ht="11.25" customHeight="1">
      <c r="A13" s="33" t="s">
        <v>20</v>
      </c>
      <c r="B13" s="34">
        <v>11</v>
      </c>
      <c r="C13" s="35" t="s">
        <v>13</v>
      </c>
      <c r="D13" s="119">
        <v>0</v>
      </c>
      <c r="E13" s="36">
        <f t="shared" si="0"/>
        <v>0</v>
      </c>
      <c r="F13" s="119">
        <v>0</v>
      </c>
      <c r="G13" s="37">
        <f t="shared" si="1"/>
        <v>0</v>
      </c>
      <c r="H13" s="123">
        <v>0</v>
      </c>
      <c r="I13" s="36">
        <f t="shared" si="2"/>
        <v>0</v>
      </c>
      <c r="J13" s="119">
        <v>0</v>
      </c>
      <c r="K13" s="37">
        <f t="shared" si="3"/>
        <v>0</v>
      </c>
    </row>
    <row r="14" spans="1:11" ht="11.25" customHeight="1">
      <c r="A14" s="33" t="s">
        <v>21</v>
      </c>
      <c r="B14" s="34">
        <v>1570</v>
      </c>
      <c r="C14" s="35" t="s">
        <v>22</v>
      </c>
      <c r="D14" s="119">
        <v>0</v>
      </c>
      <c r="E14" s="36">
        <f t="shared" si="0"/>
        <v>0</v>
      </c>
      <c r="F14" s="119">
        <v>0</v>
      </c>
      <c r="G14" s="37">
        <f t="shared" si="1"/>
        <v>0</v>
      </c>
      <c r="H14" s="123">
        <v>0</v>
      </c>
      <c r="I14" s="36">
        <f t="shared" si="2"/>
        <v>0</v>
      </c>
      <c r="J14" s="119">
        <v>0</v>
      </c>
      <c r="K14" s="37">
        <f t="shared" si="3"/>
        <v>0</v>
      </c>
    </row>
    <row r="15" spans="1:11" ht="11.25" customHeight="1">
      <c r="A15" s="33" t="s">
        <v>23</v>
      </c>
      <c r="B15" s="34">
        <v>300</v>
      </c>
      <c r="C15" s="35" t="s">
        <v>22</v>
      </c>
      <c r="D15" s="119">
        <v>0</v>
      </c>
      <c r="E15" s="36">
        <f t="shared" si="0"/>
        <v>0</v>
      </c>
      <c r="F15" s="119">
        <v>0</v>
      </c>
      <c r="G15" s="37">
        <f t="shared" si="1"/>
        <v>0</v>
      </c>
      <c r="H15" s="123">
        <v>0</v>
      </c>
      <c r="I15" s="36">
        <f t="shared" si="2"/>
        <v>0</v>
      </c>
      <c r="J15" s="119">
        <v>0</v>
      </c>
      <c r="K15" s="37">
        <f t="shared" si="3"/>
        <v>0</v>
      </c>
    </row>
    <row r="16" spans="1:11" ht="11.25" customHeight="1">
      <c r="A16" s="38" t="s">
        <v>24</v>
      </c>
      <c r="B16" s="34">
        <v>80</v>
      </c>
      <c r="C16" s="35" t="s">
        <v>13</v>
      </c>
      <c r="D16" s="119">
        <v>0</v>
      </c>
      <c r="E16" s="36">
        <f t="shared" si="0"/>
        <v>0</v>
      </c>
      <c r="F16" s="119">
        <v>0</v>
      </c>
      <c r="G16" s="37">
        <f t="shared" si="1"/>
        <v>0</v>
      </c>
      <c r="H16" s="123">
        <v>0</v>
      </c>
      <c r="I16" s="36">
        <f t="shared" si="2"/>
        <v>0</v>
      </c>
      <c r="J16" s="119">
        <v>0</v>
      </c>
      <c r="K16" s="37">
        <f t="shared" si="3"/>
        <v>0</v>
      </c>
    </row>
    <row r="17" spans="1:11" ht="11.25" customHeight="1">
      <c r="A17" s="38" t="s">
        <v>25</v>
      </c>
      <c r="B17" s="34">
        <v>1</v>
      </c>
      <c r="C17" s="35" t="s">
        <v>13</v>
      </c>
      <c r="D17" s="119">
        <v>0</v>
      </c>
      <c r="E17" s="36">
        <f t="shared" si="0"/>
        <v>0</v>
      </c>
      <c r="F17" s="119">
        <v>0</v>
      </c>
      <c r="G17" s="37">
        <f t="shared" si="1"/>
        <v>0</v>
      </c>
      <c r="H17" s="123">
        <v>0</v>
      </c>
      <c r="I17" s="36">
        <f t="shared" si="2"/>
        <v>0</v>
      </c>
      <c r="J17" s="119">
        <v>0</v>
      </c>
      <c r="K17" s="37">
        <f t="shared" si="3"/>
        <v>0</v>
      </c>
    </row>
    <row r="18" spans="1:11" ht="11.25" customHeight="1">
      <c r="A18" s="38" t="s">
        <v>26</v>
      </c>
      <c r="B18" s="34">
        <v>30</v>
      </c>
      <c r="C18" s="35" t="s">
        <v>13</v>
      </c>
      <c r="D18" s="119">
        <v>0</v>
      </c>
      <c r="E18" s="36">
        <f t="shared" si="0"/>
        <v>0</v>
      </c>
      <c r="F18" s="119">
        <v>0</v>
      </c>
      <c r="G18" s="37">
        <f t="shared" si="1"/>
        <v>0</v>
      </c>
      <c r="H18" s="123">
        <v>0</v>
      </c>
      <c r="I18" s="36">
        <f t="shared" si="2"/>
        <v>0</v>
      </c>
      <c r="J18" s="119">
        <v>0</v>
      </c>
      <c r="K18" s="37">
        <f t="shared" si="3"/>
        <v>0</v>
      </c>
    </row>
    <row r="19" spans="1:11" ht="11.25" customHeight="1">
      <c r="A19" s="38" t="s">
        <v>27</v>
      </c>
      <c r="B19" s="34">
        <v>1</v>
      </c>
      <c r="C19" s="35" t="s">
        <v>13</v>
      </c>
      <c r="D19" s="119">
        <v>0</v>
      </c>
      <c r="E19" s="36">
        <f t="shared" si="0"/>
        <v>0</v>
      </c>
      <c r="F19" s="119">
        <v>0</v>
      </c>
      <c r="G19" s="37">
        <f>PRODUCT(B19,F19)</f>
        <v>0</v>
      </c>
      <c r="H19" s="123">
        <v>0</v>
      </c>
      <c r="I19" s="36">
        <f t="shared" si="2"/>
        <v>0</v>
      </c>
      <c r="J19" s="119">
        <v>0</v>
      </c>
      <c r="K19" s="37">
        <f t="shared" si="3"/>
        <v>0</v>
      </c>
    </row>
    <row r="20" spans="1:11" ht="11.25" customHeight="1">
      <c r="A20" s="33" t="s">
        <v>28</v>
      </c>
      <c r="B20" s="34">
        <v>14</v>
      </c>
      <c r="C20" s="35" t="s">
        <v>13</v>
      </c>
      <c r="D20" s="119">
        <v>0</v>
      </c>
      <c r="E20" s="36">
        <f t="shared" si="0"/>
        <v>0</v>
      </c>
      <c r="F20" s="119">
        <v>0</v>
      </c>
      <c r="G20" s="37">
        <f t="shared" si="1"/>
        <v>0</v>
      </c>
      <c r="H20" s="123">
        <v>0</v>
      </c>
      <c r="I20" s="36">
        <f t="shared" si="2"/>
        <v>0</v>
      </c>
      <c r="J20" s="119">
        <v>0</v>
      </c>
      <c r="K20" s="37">
        <f t="shared" si="3"/>
        <v>0</v>
      </c>
    </row>
    <row r="21" spans="1:11" ht="11.25" customHeight="1">
      <c r="A21" s="33" t="s">
        <v>29</v>
      </c>
      <c r="B21" s="34">
        <v>58</v>
      </c>
      <c r="C21" s="35" t="s">
        <v>13</v>
      </c>
      <c r="D21" s="119">
        <v>0</v>
      </c>
      <c r="E21" s="36">
        <f t="shared" si="0"/>
        <v>0</v>
      </c>
      <c r="F21" s="119">
        <v>0</v>
      </c>
      <c r="G21" s="37">
        <f t="shared" si="1"/>
        <v>0</v>
      </c>
      <c r="H21" s="123">
        <v>0</v>
      </c>
      <c r="I21" s="36">
        <f t="shared" si="2"/>
        <v>0</v>
      </c>
      <c r="J21" s="119">
        <v>0</v>
      </c>
      <c r="K21" s="37">
        <f t="shared" si="3"/>
        <v>0</v>
      </c>
    </row>
    <row r="22" spans="1:11" ht="11.25" customHeight="1">
      <c r="A22" s="33" t="s">
        <v>30</v>
      </c>
      <c r="B22" s="34">
        <v>14</v>
      </c>
      <c r="C22" s="35" t="s">
        <v>13</v>
      </c>
      <c r="D22" s="119">
        <v>0</v>
      </c>
      <c r="E22" s="36">
        <f t="shared" si="0"/>
        <v>0</v>
      </c>
      <c r="F22" s="119">
        <v>0</v>
      </c>
      <c r="G22" s="37">
        <f t="shared" si="1"/>
        <v>0</v>
      </c>
      <c r="H22" s="123">
        <v>0</v>
      </c>
      <c r="I22" s="36">
        <f t="shared" si="2"/>
        <v>0</v>
      </c>
      <c r="J22" s="119">
        <v>0</v>
      </c>
      <c r="K22" s="37">
        <f t="shared" si="3"/>
        <v>0</v>
      </c>
    </row>
    <row r="23" spans="1:11" ht="11.25" customHeight="1">
      <c r="A23" s="33" t="s">
        <v>31</v>
      </c>
      <c r="B23" s="34">
        <v>4</v>
      </c>
      <c r="C23" s="35" t="s">
        <v>13</v>
      </c>
      <c r="D23" s="119">
        <v>0</v>
      </c>
      <c r="E23" s="36">
        <f t="shared" si="0"/>
        <v>0</v>
      </c>
      <c r="F23" s="119">
        <v>0</v>
      </c>
      <c r="G23" s="37">
        <f t="shared" si="1"/>
        <v>0</v>
      </c>
      <c r="H23" s="123">
        <v>0</v>
      </c>
      <c r="I23" s="36">
        <f t="shared" si="2"/>
        <v>0</v>
      </c>
      <c r="J23" s="119">
        <v>0</v>
      </c>
      <c r="K23" s="37">
        <f t="shared" si="3"/>
        <v>0</v>
      </c>
    </row>
    <row r="24" spans="1:11" ht="11.25" customHeight="1">
      <c r="A24" s="33" t="s">
        <v>32</v>
      </c>
      <c r="B24" s="34">
        <v>4</v>
      </c>
      <c r="C24" s="35" t="s">
        <v>13</v>
      </c>
      <c r="D24" s="119">
        <v>0</v>
      </c>
      <c r="E24" s="36">
        <f t="shared" si="0"/>
        <v>0</v>
      </c>
      <c r="F24" s="119">
        <v>0</v>
      </c>
      <c r="G24" s="37">
        <f t="shared" si="1"/>
        <v>0</v>
      </c>
      <c r="H24" s="123">
        <v>0</v>
      </c>
      <c r="I24" s="36">
        <f t="shared" si="2"/>
        <v>0</v>
      </c>
      <c r="J24" s="119">
        <v>0</v>
      </c>
      <c r="K24" s="37">
        <f t="shared" si="3"/>
        <v>0</v>
      </c>
    </row>
    <row r="25" spans="1:11" ht="11.25" customHeight="1">
      <c r="A25" s="33" t="s">
        <v>33</v>
      </c>
      <c r="B25" s="34">
        <v>12</v>
      </c>
      <c r="C25" s="35" t="s">
        <v>13</v>
      </c>
      <c r="D25" s="119">
        <v>0</v>
      </c>
      <c r="E25" s="36">
        <f t="shared" si="0"/>
        <v>0</v>
      </c>
      <c r="F25" s="119">
        <v>0</v>
      </c>
      <c r="G25" s="37">
        <f t="shared" si="1"/>
        <v>0</v>
      </c>
      <c r="H25" s="123">
        <v>0</v>
      </c>
      <c r="I25" s="36">
        <f t="shared" si="2"/>
        <v>0</v>
      </c>
      <c r="J25" s="119">
        <v>0</v>
      </c>
      <c r="K25" s="37">
        <f t="shared" si="3"/>
        <v>0</v>
      </c>
    </row>
    <row r="26" spans="1:11" ht="11.25" customHeight="1">
      <c r="A26" s="33" t="s">
        <v>34</v>
      </c>
      <c r="B26" s="34">
        <v>16</v>
      </c>
      <c r="C26" s="35" t="s">
        <v>13</v>
      </c>
      <c r="D26" s="119">
        <v>0</v>
      </c>
      <c r="E26" s="36">
        <f t="shared" si="0"/>
        <v>0</v>
      </c>
      <c r="F26" s="119">
        <v>0</v>
      </c>
      <c r="G26" s="37">
        <f t="shared" si="1"/>
        <v>0</v>
      </c>
      <c r="H26" s="123">
        <v>0</v>
      </c>
      <c r="I26" s="36">
        <f t="shared" si="2"/>
        <v>0</v>
      </c>
      <c r="J26" s="119">
        <v>0</v>
      </c>
      <c r="K26" s="37">
        <f t="shared" si="3"/>
        <v>0</v>
      </c>
    </row>
    <row r="27" spans="1:11" ht="11.25" customHeight="1">
      <c r="A27" s="33" t="s">
        <v>35</v>
      </c>
      <c r="B27" s="34">
        <v>6</v>
      </c>
      <c r="C27" s="35" t="s">
        <v>13</v>
      </c>
      <c r="D27" s="119">
        <v>0</v>
      </c>
      <c r="E27" s="36">
        <f t="shared" si="0"/>
        <v>0</v>
      </c>
      <c r="F27" s="119">
        <v>0</v>
      </c>
      <c r="G27" s="37">
        <f t="shared" si="1"/>
        <v>0</v>
      </c>
      <c r="H27" s="123">
        <v>0</v>
      </c>
      <c r="I27" s="36">
        <f t="shared" si="2"/>
        <v>0</v>
      </c>
      <c r="J27" s="119">
        <v>0</v>
      </c>
      <c r="K27" s="37">
        <f t="shared" si="3"/>
        <v>0</v>
      </c>
    </row>
    <row r="28" spans="1:11" ht="11.25" customHeight="1">
      <c r="A28" s="33" t="s">
        <v>36</v>
      </c>
      <c r="B28" s="34">
        <v>5</v>
      </c>
      <c r="C28" s="35" t="s">
        <v>13</v>
      </c>
      <c r="D28" s="119">
        <v>0</v>
      </c>
      <c r="E28" s="36">
        <f t="shared" si="0"/>
        <v>0</v>
      </c>
      <c r="F28" s="119">
        <v>0</v>
      </c>
      <c r="G28" s="37">
        <f t="shared" si="1"/>
        <v>0</v>
      </c>
      <c r="H28" s="123">
        <v>0</v>
      </c>
      <c r="I28" s="36">
        <f t="shared" si="2"/>
        <v>0</v>
      </c>
      <c r="J28" s="119">
        <v>0</v>
      </c>
      <c r="K28" s="37">
        <f t="shared" si="3"/>
        <v>0</v>
      </c>
    </row>
    <row r="29" spans="1:11" ht="11.25" customHeight="1">
      <c r="A29" s="33" t="s">
        <v>37</v>
      </c>
      <c r="B29" s="34">
        <v>24</v>
      </c>
      <c r="C29" s="35" t="s">
        <v>13</v>
      </c>
      <c r="D29" s="119">
        <v>0</v>
      </c>
      <c r="E29" s="36">
        <f t="shared" si="0"/>
        <v>0</v>
      </c>
      <c r="F29" s="119">
        <v>0</v>
      </c>
      <c r="G29" s="37">
        <f t="shared" si="1"/>
        <v>0</v>
      </c>
      <c r="H29" s="123">
        <v>0</v>
      </c>
      <c r="I29" s="36">
        <f t="shared" si="2"/>
        <v>0</v>
      </c>
      <c r="J29" s="119">
        <v>0</v>
      </c>
      <c r="K29" s="37">
        <f t="shared" si="3"/>
        <v>0</v>
      </c>
    </row>
    <row r="30" spans="1:11" ht="11.25" customHeight="1">
      <c r="A30" s="33" t="s">
        <v>38</v>
      </c>
      <c r="B30" s="34">
        <v>39</v>
      </c>
      <c r="C30" s="35" t="s">
        <v>13</v>
      </c>
      <c r="D30" s="119">
        <v>0</v>
      </c>
      <c r="E30" s="36">
        <f t="shared" si="0"/>
        <v>0</v>
      </c>
      <c r="F30" s="119">
        <v>0</v>
      </c>
      <c r="G30" s="37">
        <f t="shared" si="1"/>
        <v>0</v>
      </c>
      <c r="H30" s="123">
        <v>0</v>
      </c>
      <c r="I30" s="36">
        <f t="shared" si="2"/>
        <v>0</v>
      </c>
      <c r="J30" s="119">
        <v>0</v>
      </c>
      <c r="K30" s="37">
        <f t="shared" si="3"/>
        <v>0</v>
      </c>
    </row>
    <row r="31" spans="1:11" ht="11.25" customHeight="1">
      <c r="A31" s="33" t="s">
        <v>39</v>
      </c>
      <c r="B31" s="34">
        <v>2</v>
      </c>
      <c r="C31" s="35" t="s">
        <v>13</v>
      </c>
      <c r="D31" s="119">
        <v>0</v>
      </c>
      <c r="E31" s="36">
        <f t="shared" si="0"/>
        <v>0</v>
      </c>
      <c r="F31" s="119">
        <v>0</v>
      </c>
      <c r="G31" s="37">
        <f t="shared" si="1"/>
        <v>0</v>
      </c>
      <c r="H31" s="123">
        <v>0</v>
      </c>
      <c r="I31" s="36">
        <f t="shared" si="2"/>
        <v>0</v>
      </c>
      <c r="J31" s="119">
        <v>0</v>
      </c>
      <c r="K31" s="37">
        <f t="shared" si="3"/>
        <v>0</v>
      </c>
    </row>
    <row r="32" spans="1:11" ht="11.25" customHeight="1">
      <c r="A32" s="33" t="s">
        <v>40</v>
      </c>
      <c r="B32" s="34">
        <v>1</v>
      </c>
      <c r="C32" s="35" t="s">
        <v>13</v>
      </c>
      <c r="D32" s="119">
        <v>0</v>
      </c>
      <c r="E32" s="36">
        <f t="shared" si="0"/>
        <v>0</v>
      </c>
      <c r="F32" s="119">
        <v>0</v>
      </c>
      <c r="G32" s="37">
        <f t="shared" si="1"/>
        <v>0</v>
      </c>
      <c r="H32" s="123">
        <v>0</v>
      </c>
      <c r="I32" s="36">
        <f t="shared" si="2"/>
        <v>0</v>
      </c>
      <c r="J32" s="119">
        <v>0</v>
      </c>
      <c r="K32" s="37">
        <f t="shared" si="3"/>
        <v>0</v>
      </c>
    </row>
    <row r="33" spans="1:11" ht="11.25" customHeight="1">
      <c r="A33" s="39" t="s">
        <v>41</v>
      </c>
      <c r="B33" s="40">
        <v>2</v>
      </c>
      <c r="C33" s="41" t="s">
        <v>13</v>
      </c>
      <c r="D33" s="119">
        <v>0</v>
      </c>
      <c r="E33" s="36">
        <f t="shared" si="0"/>
        <v>0</v>
      </c>
      <c r="F33" s="119">
        <v>0</v>
      </c>
      <c r="G33" s="37">
        <f t="shared" si="1"/>
        <v>0</v>
      </c>
      <c r="H33" s="123">
        <v>0</v>
      </c>
      <c r="I33" s="36">
        <f t="shared" si="2"/>
        <v>0</v>
      </c>
      <c r="J33" s="119">
        <v>0</v>
      </c>
      <c r="K33" s="37">
        <f t="shared" si="3"/>
        <v>0</v>
      </c>
    </row>
    <row r="34" spans="1:11" ht="11.25" customHeight="1">
      <c r="A34" s="33" t="s">
        <v>42</v>
      </c>
      <c r="B34" s="34">
        <v>20</v>
      </c>
      <c r="C34" s="35" t="s">
        <v>43</v>
      </c>
      <c r="D34" s="119">
        <v>0</v>
      </c>
      <c r="E34" s="42">
        <f t="shared" ref="E34:E35" si="4">PRODUCT(B34,D34)</f>
        <v>0</v>
      </c>
      <c r="F34" s="119">
        <v>0</v>
      </c>
      <c r="G34" s="37">
        <f t="shared" si="1"/>
        <v>0</v>
      </c>
      <c r="H34" s="123">
        <v>0</v>
      </c>
      <c r="I34" s="36">
        <f t="shared" si="2"/>
        <v>0</v>
      </c>
      <c r="J34" s="119">
        <v>0</v>
      </c>
      <c r="K34" s="37">
        <f t="shared" si="3"/>
        <v>0</v>
      </c>
    </row>
    <row r="35" spans="1:11" ht="11.25" customHeight="1">
      <c r="A35" s="33" t="s">
        <v>44</v>
      </c>
      <c r="B35" s="34">
        <v>1</v>
      </c>
      <c r="C35" s="35" t="s">
        <v>45</v>
      </c>
      <c r="D35" s="119">
        <v>0</v>
      </c>
      <c r="E35" s="42">
        <f t="shared" si="4"/>
        <v>0</v>
      </c>
      <c r="F35" s="119">
        <v>0</v>
      </c>
      <c r="G35" s="37">
        <f t="shared" si="1"/>
        <v>0</v>
      </c>
      <c r="H35" s="123">
        <v>0</v>
      </c>
      <c r="I35" s="36">
        <f t="shared" si="2"/>
        <v>0</v>
      </c>
      <c r="J35" s="119">
        <v>0</v>
      </c>
      <c r="K35" s="37">
        <f t="shared" si="3"/>
        <v>0</v>
      </c>
    </row>
    <row r="36" spans="1:11" ht="11.25" customHeight="1">
      <c r="A36" s="33" t="s">
        <v>46</v>
      </c>
      <c r="B36" s="43">
        <v>1</v>
      </c>
      <c r="C36" s="44" t="s">
        <v>47</v>
      </c>
      <c r="D36" s="119">
        <v>0</v>
      </c>
      <c r="E36" s="45">
        <f>PRODUCT(0.01,D36)</f>
        <v>0</v>
      </c>
      <c r="F36" s="119">
        <v>0</v>
      </c>
      <c r="G36" s="46">
        <f>PRODUCT(0.01,F36)</f>
        <v>0</v>
      </c>
      <c r="H36" s="124">
        <v>0</v>
      </c>
      <c r="I36" s="45">
        <f>PRODUCT(0.01,H36)</f>
        <v>0</v>
      </c>
      <c r="J36" s="119">
        <v>0</v>
      </c>
      <c r="K36" s="46">
        <f>PRODUCT(0.01,J36)</f>
        <v>0</v>
      </c>
    </row>
    <row r="37" spans="1:11" ht="11.25" customHeight="1">
      <c r="A37" s="33" t="s">
        <v>48</v>
      </c>
      <c r="B37" s="34">
        <v>165</v>
      </c>
      <c r="C37" s="35" t="s">
        <v>43</v>
      </c>
      <c r="D37" s="119">
        <v>0</v>
      </c>
      <c r="E37" s="42">
        <f>PRODUCT(B37,D37)</f>
        <v>0</v>
      </c>
      <c r="F37" s="119">
        <v>0</v>
      </c>
      <c r="G37" s="46">
        <f>PRODUCT(F37,B37)</f>
        <v>0</v>
      </c>
      <c r="H37" s="125">
        <v>0</v>
      </c>
      <c r="I37" s="36">
        <f>PRODUCT(H37,B37)</f>
        <v>0</v>
      </c>
      <c r="J37" s="119">
        <v>0</v>
      </c>
      <c r="K37" s="37">
        <f>PRODUCT(B37,J37)</f>
        <v>0</v>
      </c>
    </row>
    <row r="38" spans="1:11" ht="12" customHeight="1">
      <c r="A38" s="47" t="s">
        <v>49</v>
      </c>
      <c r="B38" s="48"/>
      <c r="C38" s="48"/>
      <c r="D38" s="49"/>
      <c r="E38" s="50">
        <f>SUM(E6:E37)</f>
        <v>0</v>
      </c>
      <c r="F38" s="51"/>
      <c r="G38" s="52">
        <f>SUM(G6:G37)</f>
        <v>0</v>
      </c>
      <c r="H38" s="53"/>
      <c r="I38" s="50">
        <f>SUM(I6:I37)</f>
        <v>0</v>
      </c>
      <c r="J38" s="51"/>
      <c r="K38" s="54">
        <f>SUM(K6:K37)</f>
        <v>0</v>
      </c>
    </row>
    <row r="39" spans="1:11" ht="12" customHeight="1" thickBot="1">
      <c r="A39" s="55" t="s">
        <v>50</v>
      </c>
      <c r="B39" s="56"/>
      <c r="C39" s="56"/>
      <c r="D39" s="57"/>
      <c r="E39" s="58">
        <f>SUM(E38,G38)</f>
        <v>0</v>
      </c>
      <c r="F39" s="59"/>
      <c r="G39" s="60" t="s">
        <v>51</v>
      </c>
      <c r="H39" s="61"/>
      <c r="I39" s="58">
        <f>SUM(I38,K38)</f>
        <v>0</v>
      </c>
      <c r="J39" s="59"/>
      <c r="K39" s="62" t="s">
        <v>51</v>
      </c>
    </row>
    <row r="40" spans="1:11" ht="11.25" customHeight="1">
      <c r="A40" s="63" t="s">
        <v>52</v>
      </c>
      <c r="B40" s="64">
        <v>157</v>
      </c>
      <c r="C40" s="65" t="s">
        <v>13</v>
      </c>
      <c r="D40" s="120">
        <v>262</v>
      </c>
      <c r="E40" s="67">
        <v>0</v>
      </c>
      <c r="F40" s="121">
        <v>0</v>
      </c>
      <c r="G40" s="68">
        <f>PRODUCT(B40,F40)</f>
        <v>0</v>
      </c>
      <c r="H40" s="126">
        <v>0</v>
      </c>
      <c r="I40" s="67">
        <f>PRODUCT(B40,H40)</f>
        <v>0</v>
      </c>
      <c r="J40" s="121">
        <v>0</v>
      </c>
      <c r="K40" s="69">
        <f>PRODUCT(B40,J40)</f>
        <v>0</v>
      </c>
    </row>
    <row r="41" spans="1:11" ht="12" customHeight="1">
      <c r="A41" s="70" t="s">
        <v>49</v>
      </c>
      <c r="B41" s="48"/>
      <c r="C41" s="48"/>
      <c r="D41" s="49"/>
      <c r="E41" s="50">
        <f>SUM(E40)</f>
        <v>0</v>
      </c>
      <c r="F41" s="51"/>
      <c r="G41" s="52">
        <f>SUM(G40)</f>
        <v>0</v>
      </c>
      <c r="H41" s="53"/>
      <c r="I41" s="50">
        <f>SUM(I40)</f>
        <v>0</v>
      </c>
      <c r="J41" s="51"/>
      <c r="K41" s="71">
        <f>SUM(K40)</f>
        <v>0</v>
      </c>
    </row>
    <row r="42" spans="1:11" ht="12" customHeight="1" thickBot="1">
      <c r="A42" s="72" t="s">
        <v>53</v>
      </c>
      <c r="B42" s="73"/>
      <c r="C42" s="73"/>
      <c r="D42" s="74"/>
      <c r="E42" s="75">
        <f>SUM(E41,G41)</f>
        <v>0</v>
      </c>
      <c r="F42" s="76"/>
      <c r="G42" s="77" t="s">
        <v>51</v>
      </c>
      <c r="H42" s="78"/>
      <c r="I42" s="75">
        <f>SUM(I41,K41)</f>
        <v>0</v>
      </c>
      <c r="J42" s="76"/>
      <c r="K42" s="79" t="s">
        <v>51</v>
      </c>
    </row>
    <row r="43" spans="1:11" ht="11.25" customHeight="1" thickBot="1">
      <c r="A43" s="80" t="s">
        <v>54</v>
      </c>
      <c r="B43" s="6"/>
      <c r="C43" s="6"/>
      <c r="D43" s="6"/>
      <c r="E43" s="6"/>
      <c r="F43" s="6"/>
      <c r="G43" s="6"/>
      <c r="H43" s="6"/>
      <c r="I43" s="6"/>
      <c r="J43" s="6"/>
      <c r="K43" s="7"/>
    </row>
    <row r="44" spans="1:11" ht="11.25" customHeight="1">
      <c r="A44" s="63" t="s">
        <v>55</v>
      </c>
      <c r="B44" s="64"/>
      <c r="C44" s="65"/>
      <c r="D44" s="64"/>
      <c r="E44" s="66">
        <f>SUM(E39)</f>
        <v>0</v>
      </c>
      <c r="F44" s="64"/>
      <c r="G44" s="81"/>
      <c r="H44" s="82"/>
      <c r="I44" s="67">
        <f>I39</f>
        <v>0</v>
      </c>
      <c r="J44" s="64"/>
      <c r="K44" s="83"/>
    </row>
    <row r="45" spans="1:11" ht="11.25" customHeight="1">
      <c r="A45" s="84" t="s">
        <v>56</v>
      </c>
      <c r="B45" s="85"/>
      <c r="C45" s="85"/>
      <c r="D45" s="86"/>
      <c r="E45" s="87">
        <f>SUM(E42)</f>
        <v>0</v>
      </c>
      <c r="F45" s="34"/>
      <c r="G45" s="88"/>
      <c r="H45" s="33"/>
      <c r="I45" s="87">
        <f>I42</f>
        <v>0</v>
      </c>
      <c r="J45" s="34"/>
      <c r="K45" s="89"/>
    </row>
    <row r="46" spans="1:11" ht="12" customHeight="1">
      <c r="A46" s="90" t="s">
        <v>57</v>
      </c>
      <c r="B46" s="85"/>
      <c r="C46" s="85"/>
      <c r="D46" s="86"/>
      <c r="E46" s="91">
        <f>SUM(E44:E45)</f>
        <v>0</v>
      </c>
      <c r="F46" s="92"/>
      <c r="G46" s="93" t="s">
        <v>51</v>
      </c>
      <c r="H46" s="94"/>
      <c r="I46" s="91">
        <f>SUM(I44:I45)</f>
        <v>0</v>
      </c>
      <c r="J46" s="92"/>
      <c r="K46" s="95" t="s">
        <v>51</v>
      </c>
    </row>
    <row r="47" spans="1:11" ht="11.25" customHeight="1">
      <c r="A47" s="96" t="s">
        <v>58</v>
      </c>
      <c r="B47" s="85"/>
      <c r="C47" s="85"/>
      <c r="D47" s="86"/>
      <c r="E47" s="97">
        <f>SUM(E46)</f>
        <v>0</v>
      </c>
      <c r="F47" s="34"/>
      <c r="G47" s="88"/>
      <c r="H47" s="33"/>
      <c r="I47" s="97">
        <f>SUM(I46)</f>
        <v>0</v>
      </c>
      <c r="J47" s="34"/>
      <c r="K47" s="89" t="s">
        <v>51</v>
      </c>
    </row>
    <row r="48" spans="1:11" ht="12" customHeight="1">
      <c r="A48" s="96" t="s">
        <v>59</v>
      </c>
      <c r="B48" s="85"/>
      <c r="C48" s="85"/>
      <c r="D48" s="86"/>
      <c r="E48" s="97">
        <f>PRODUCT(E47,0.21)</f>
        <v>0</v>
      </c>
      <c r="F48" s="34"/>
      <c r="G48" s="88"/>
      <c r="H48" s="33"/>
      <c r="I48" s="97">
        <f>PRODUCT(I47,0.21)</f>
        <v>0</v>
      </c>
      <c r="J48" s="34"/>
      <c r="K48" s="89"/>
    </row>
    <row r="49" spans="1:11" ht="13.5" customHeight="1">
      <c r="A49" s="98" t="s">
        <v>60</v>
      </c>
      <c r="B49" s="99"/>
      <c r="C49" s="99"/>
      <c r="D49" s="100"/>
      <c r="E49" s="101">
        <f>SUM(E47,E48)</f>
        <v>0</v>
      </c>
      <c r="F49" s="102"/>
      <c r="G49" s="103"/>
      <c r="H49" s="104"/>
      <c r="I49" s="101">
        <f>SUM(I47,I48)</f>
        <v>0</v>
      </c>
      <c r="J49" s="102"/>
      <c r="K49" s="105"/>
    </row>
    <row r="50" spans="1:11" ht="12.75" customHeight="1">
      <c r="A50" s="106"/>
      <c r="B50" s="107"/>
      <c r="C50" s="108"/>
      <c r="D50" s="107"/>
      <c r="E50" s="109"/>
      <c r="F50" s="107"/>
      <c r="G50" s="107"/>
      <c r="H50" s="107"/>
      <c r="I50" s="109"/>
      <c r="J50" s="107"/>
      <c r="K50" s="107"/>
    </row>
    <row r="51" spans="1:11" ht="12.75" customHeight="1">
      <c r="A51" s="110" t="s">
        <v>61</v>
      </c>
      <c r="B51" s="6"/>
      <c r="C51" s="6"/>
      <c r="D51" s="111"/>
      <c r="E51" s="112">
        <f>SUM(E47:I47)</f>
        <v>0</v>
      </c>
      <c r="F51" s="107"/>
      <c r="G51" s="107"/>
      <c r="H51" s="107"/>
      <c r="I51" s="109"/>
      <c r="J51" s="107"/>
      <c r="K51" s="107"/>
    </row>
    <row r="52" spans="1:11" ht="12.75" customHeight="1">
      <c r="A52" s="110" t="s">
        <v>62</v>
      </c>
      <c r="B52" s="6"/>
      <c r="C52" s="6"/>
      <c r="D52" s="111"/>
      <c r="E52" s="112">
        <f>SUM(E48:I48)</f>
        <v>0</v>
      </c>
      <c r="F52" s="107"/>
      <c r="G52" s="107"/>
      <c r="H52" s="107"/>
      <c r="I52" s="109"/>
      <c r="J52" s="107"/>
      <c r="K52" s="107"/>
    </row>
    <row r="53" spans="1:11" ht="12.75" customHeight="1">
      <c r="A53" s="110" t="s">
        <v>63</v>
      </c>
      <c r="B53" s="6"/>
      <c r="C53" s="6"/>
      <c r="D53" s="111"/>
      <c r="E53" s="112">
        <f>SUM(E49:I49)</f>
        <v>0</v>
      </c>
      <c r="F53" s="107"/>
      <c r="G53" s="107"/>
      <c r="H53" s="107"/>
      <c r="I53" s="109"/>
      <c r="J53" s="107"/>
      <c r="K53" s="107"/>
    </row>
    <row r="54" spans="1:11" ht="12.75" customHeight="1">
      <c r="A54" s="113"/>
      <c r="B54" s="114"/>
      <c r="C54" s="115"/>
      <c r="D54" s="114"/>
      <c r="E54" s="116"/>
      <c r="F54" s="107"/>
      <c r="G54" s="107"/>
      <c r="H54" s="114"/>
      <c r="I54" s="117"/>
      <c r="J54" s="107"/>
      <c r="K54" s="107"/>
    </row>
    <row r="55" spans="1:11" ht="11.25" customHeight="1">
      <c r="A55" s="107"/>
      <c r="B55" s="107"/>
      <c r="C55" s="108"/>
      <c r="D55" s="107"/>
      <c r="E55" s="107"/>
      <c r="F55" s="107"/>
      <c r="G55" s="107"/>
      <c r="H55" s="107"/>
      <c r="I55" s="107"/>
      <c r="J55" s="107"/>
      <c r="K55" s="107"/>
    </row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sheetProtection password="F76D" sheet="1" objects="1" scenarios="1"/>
  <mergeCells count="24">
    <mergeCell ref="A2:K2"/>
    <mergeCell ref="A1:K1"/>
    <mergeCell ref="J4:K4"/>
    <mergeCell ref="D4:E4"/>
    <mergeCell ref="A42:D42"/>
    <mergeCell ref="H3:K3"/>
    <mergeCell ref="D3:G3"/>
    <mergeCell ref="A38:D38"/>
    <mergeCell ref="A39:D39"/>
    <mergeCell ref="A41:D41"/>
    <mergeCell ref="F4:G4"/>
    <mergeCell ref="H4:I4"/>
    <mergeCell ref="B4:B5"/>
    <mergeCell ref="C4:C5"/>
    <mergeCell ref="A4:A5"/>
    <mergeCell ref="A53:D53"/>
    <mergeCell ref="A52:D52"/>
    <mergeCell ref="A45:D45"/>
    <mergeCell ref="A43:K43"/>
    <mergeCell ref="A51:D51"/>
    <mergeCell ref="A49:D49"/>
    <mergeCell ref="A48:D48"/>
    <mergeCell ref="A47:D47"/>
    <mergeCell ref="A46:D46"/>
  </mergeCells>
  <printOptions horizontalCentered="1" verticalCentered="1"/>
  <pageMargins left="0.23622047244094491" right="0.23622047244094491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LED svítidla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PC25</cp:lastModifiedBy>
  <dcterms:modified xsi:type="dcterms:W3CDTF">2018-08-28T10:12:36Z</dcterms:modified>
</cp:coreProperties>
</file>