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255" activeTab="0"/>
  </bookViews>
  <sheets>
    <sheet name="Část 1 - IT pro počít. uč." sheetId="1" r:id="rId1"/>
  </sheets>
  <definedNames>
    <definedName name="m_4919947477583343867__Hlk494129016" localSheetId="0">#REF!</definedName>
  </definedNames>
  <calcPr calcId="152511"/>
</workbook>
</file>

<file path=xl/sharedStrings.xml><?xml version="1.0" encoding="utf-8"?>
<sst xmlns="http://schemas.openxmlformats.org/spreadsheetml/2006/main" count="80" uniqueCount="50">
  <si>
    <t>ks</t>
  </si>
  <si>
    <t>ANO/NE</t>
  </si>
  <si>
    <t>Minimální technické parametry</t>
  </si>
  <si>
    <t>Splněno</t>
  </si>
  <si>
    <t>Číslo položky</t>
  </si>
  <si>
    <t>Název</t>
  </si>
  <si>
    <t>Množstevní jednotka</t>
  </si>
  <si>
    <t>Počet</t>
  </si>
  <si>
    <t>Cena celkem / Kč bez DPH</t>
  </si>
  <si>
    <t>Kč/jednotka bez DPH</t>
  </si>
  <si>
    <t>Interaktivní tabule</t>
  </si>
  <si>
    <t>Switch</t>
  </si>
  <si>
    <t>Tiskárna</t>
  </si>
  <si>
    <t>Rozvaděč</t>
  </si>
  <si>
    <t>Instalační kabel</t>
  </si>
  <si>
    <t>Instalační lišta</t>
  </si>
  <si>
    <t>Zásuvka 1</t>
  </si>
  <si>
    <t>Zásuvka 2</t>
  </si>
  <si>
    <t>Spojka</t>
  </si>
  <si>
    <t>Patch panel</t>
  </si>
  <si>
    <t>Zařezávací nástroj</t>
  </si>
  <si>
    <t>Patch kabel</t>
  </si>
  <si>
    <t>Grafický editor</t>
  </si>
  <si>
    <t>Počítač učitele</t>
  </si>
  <si>
    <t>Počítač pro žáka</t>
  </si>
  <si>
    <t>L3 switch</t>
  </si>
  <si>
    <t>• Kabel CAT6E UTP PVC LICNA 305m/box</t>
  </si>
  <si>
    <t>• Patch panel
• Parametry: Modulární neosazený 24 portový keystone patch panel o velikosti 1U v nestíněném provedení</t>
  </si>
  <si>
    <t>• Instalační lišta vkládací
• Parametry: 70x40mm, délka 2m, bílá</t>
  </si>
  <si>
    <t>• Dvojzásuvka neosazená pro keystone
• Parametry: CAT6E UTP, 2x RJ45, bílá, na omítku</t>
  </si>
  <si>
    <t>• Zařezávací nástroj
• ZAŘEZÁVACÍ KLEŠTĚ PRO KEYSTONY</t>
  </si>
  <si>
    <t>• Panelová spojka
• Parametry: CAT6E UTP, rychlozařezávací keystone CAT6 UTP RJ45</t>
  </si>
  <si>
    <t>• Patch kabel
• Parametry: CAT6E UTP, PVC, délka 0,5m</t>
  </si>
  <si>
    <t>• Rozvaděč
• Parametry: skříň 19“, 9U/400mm</t>
  </si>
  <si>
    <t>• Širokoúhlá třídílná keramická tabule s projekčním povrchem o rozměrech 200 x 120 cm (tolerance ± 5 cm) v zavřeném stavu, umístěná na pylonovém pojezdu s ozvučením.
• Povrch tabule musí být určený pro promítání obrazu, eliminovat odlesky, magnetický a umožnit psaní popisovači na vodní bázi bez poškození povrchu
• SW, který umožňuje sdílet obrazovku učitele s pracovnimi stanicemi studentů, vzdálené ovládání a monitorování 28 studentských počítačů v učebně
• Ultrakrátký interaktivní projektor s technologii 3LCD, 3300ANSI, nativní rozlišení WXGA 1280 x 800 bodu, Vč. nástěnného držáku
• Pylonový pojezd (ne pružinový), výška pojezdu 250 cm s tolerancí ± 10 cm, po stranách pojezdu 2 ks křídel na  fix a křídu, rozmezí posunu interaktivní tabule min. 2 m
• Pojezd musí být kompatibilní s dodávaným projektorem a tabulí, na pojezd se musí přichytit projektor, tabule, ozvučení a křídla 2 ks
• Dodávka včetně instalace a dopravy</t>
  </si>
  <si>
    <t>Grafický SW: aplikace pro úpravu rastrové grafiky (nativní výstupní formát PSD, PSB), aktuální verze
Typ: licence pro školy
Lokalizace: obsahuje českou jazykovou verzi
Licence: minimálně na 24 měsíců
Platforma: kompatibilní s dodávaným operačním systémem a MS Windows
Počet licencovaných zařízení: 30
• Dodávka včetně instalace a dopravy</t>
  </si>
  <si>
    <t>• Zásuvka neosazená pro keystone
• Parametry: CAT6E UTP, 1x RJ45, bílá, na omítku</t>
  </si>
  <si>
    <t>„Jazyková a počítačová učebna“</t>
  </si>
  <si>
    <t>Část 1 - IT pro počítačovou učebnu</t>
  </si>
  <si>
    <t>Doba dodání:</t>
  </si>
  <si>
    <t>• Procesor: 14 nm výrobní proces, 4 fyzická jádra, L3 cache 8 MB, platforma CPU s integrovanou grafikou, minimální Passmark cpu: 8700 dle www.cpubenchmark.net/cpu_list.php
• Grafická karta: Grafický čip 14 nm výrobní proces, 3 GB GDDR5,  minimální Passmark G3D: 7000 dle www.videocardbenchmark.net/gpu_list.php, HDMI, DVI
• Monitor: Full HD, LED, IPS, 23“, Display Port, HDMI, DVI, odezva max. 5ms, integrovaný USB 3.0 rozbočovač a reproduktory, jas 250 cd/m2
• Základní deska: SATA 6 Gb/s, DDR4 DIMM sloty, zvuk, 2x USB 2.0, 3x USB 3.1, USB Type-C, HDMI, DVI
• Operační paměť: 16GB DDR4 
• SSD: 256 GB SSD
• HDD: 500 GB, SATA 6 Gb/s
• Zdroj: min. 300W
• Mechanika: SATA DVD-RW 
• Myš: Myš laserová, USB, černá
• Klávesnice: Klávesnice USB, CZ, černá
• OS s podporou AD, 64-bit
• Dodávka včetně instalace a dopravy</t>
  </si>
  <si>
    <t>• CPU: 14 nm výrobní proces, 4 fyzická jádra, L3 cache 6 MB, platforma CPU s integrovanou grafikou, minimální Passmark cpu: 7400 dle www.cpubenchmark.net/cpu_list.php
• Základní deska: SATA 6 Gb/s, DDR4 DIMM sloty, zvuk, 2x USB 2.0, 3x USB 3.1, USB Type-C, HDMI, DVI
• Zdroj: min. 300W
• RAM: 16GB DDR4
• SSD: 256 GB SSD
• HDD: 500 GB, SATA 6 Gb/s
• Monitor: Full HD, LED, IPS, 23“, HDMI, DVI, odezva max. 4ms
• Grafická karta: Grafický čip 14 nm výrobní proces, 3 GB GDDR5, HDMI, DVI
• Mechanika: SATA DVD-RW 
• Myš: Myš laserová, USB, černá
• Klávesnice: Klávesnice USB, CZ
• OS s podporou AD, 64-bit
• Dodávka včetně instalace a dopravy</t>
  </si>
  <si>
    <r>
      <t xml:space="preserve">• Multifunkční tiskárna
• Parametry: barevná, A3 laserová tiskárna/skener/kopírka, 25 str./min., 2400x 600dpi, </t>
    </r>
    <r>
      <rPr>
        <sz val="10"/>
        <rFont val="Arial"/>
        <family val="2"/>
      </rPr>
      <t>dvoujádrový procesor, vnitřní paměť 2 GB,  duplex, USB + LAN
• Dodávka včetně instalace a dopravy</t>
    </r>
  </si>
  <si>
    <t>• Řiditelný L3 Switch
• Velikost 1U do 19‘‘ racku
• Parametry:  24 portů RJ-45 10/100/1000 Mbps a s POE (802.3 af) na všech access portech
• Podpora směrování pro protokoly IPv4, IPv6, statický routing, RIP, SNMP, QoS, IEEE 802.1x, 802.1Q
• Dodávka včetně instalace a dopravy</t>
  </si>
  <si>
    <t>• Řiditelný Switch 24-port
• Velikost 1U do 19‘‘ racku
• Parametry: 10/100/1000Mbps, 802.1x, 802.1Q</t>
  </si>
  <si>
    <t>DPH (21%)</t>
  </si>
  <si>
    <t>Cena celkem/Kč s DPH</t>
  </si>
  <si>
    <t>Pořízení IT a nábytku pro Euroškolu Strakonice střední odbornou školu s.r.o.</t>
  </si>
  <si>
    <t>Ceny musí být platné alespoň do května 2018.</t>
  </si>
  <si>
    <t>Součástí dodávky je montáž, instalace a konfigurace veškerého souvisejícího zařízení s ohledem na splnění podmínek daných Standardem konektivity 33. výzvy IROP.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</si>
</sst>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\ &quot;Kč&quot;"/>
    <numFmt numFmtId="165" formatCode="#,##0&quot; Kč&quot;"/>
    <numFmt numFmtId="166" formatCode="_-* #,##0\ _D_M_-;\-* #,##0\ _D_M_-;_-* &quot;- &quot;_D_M_-;_-@_-"/>
    <numFmt numFmtId="167" formatCode="_-* #,##0.00_-;\-* #,##0.00_-;_-* \-??_-;_-@_-"/>
    <numFmt numFmtId="168" formatCode="_-[$€-2]\ * #,##0.00_-;\-[$€-2]\ * #,##0.00_-;_-[$€-2]\ * \-??_-"/>
    <numFmt numFmtId="169" formatCode="_-* #,##0.00&quot; Kč&quot;_-;\-* #,##0.00&quot; Kč&quot;_-;_-* \-??&quot; Kč&quot;_-;_-@_-"/>
    <numFmt numFmtId="170" formatCode="_-* #,##0&quot; DM&quot;_-;\-* #,##0&quot; DM&quot;_-;_-* &quot;- DM&quot;_-;_-@_-"/>
    <numFmt numFmtId="171" formatCode="_-\£* #,##0.00_-;&quot;-£&quot;* #,##0.00_-;_-\£* \-??_-;_-@_-"/>
    <numFmt numFmtId="172" formatCode="#,##0.00\ &quot;Kč&quot;"/>
  </numFmts>
  <fonts count="39">
    <font>
      <sz val="10"/>
      <color theme="1"/>
      <name val="Arial"/>
      <family val="2"/>
    </font>
    <font>
      <sz val="10"/>
      <name val="Arial"/>
      <family val="2"/>
    </font>
    <font>
      <sz val="10"/>
      <name val="Arial CE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 CE"/>
      <family val="2"/>
    </font>
    <font>
      <b/>
      <i/>
      <u val="single"/>
      <sz val="12"/>
      <name val="Arial CE"/>
      <family val="2"/>
    </font>
    <font>
      <b/>
      <sz val="20"/>
      <name val="Arial CE"/>
      <family val="2"/>
    </font>
    <font>
      <b/>
      <sz val="16"/>
      <color indexed="9"/>
      <name val="Arial CE"/>
      <family val="2"/>
    </font>
    <font>
      <sz val="10"/>
      <name val="MS Sans Serif"/>
      <family val="2"/>
    </font>
    <font>
      <b/>
      <sz val="10"/>
      <name val="Arial CE"/>
      <family val="2"/>
    </font>
    <font>
      <sz val="10"/>
      <color indexed="8"/>
      <name val="Calibri"/>
      <family val="2"/>
    </font>
    <font>
      <sz val="14"/>
      <name val="Stamp"/>
      <family val="2"/>
    </font>
    <font>
      <b/>
      <sz val="10"/>
      <name val="Arial Narrow CE"/>
      <family val="2"/>
    </font>
    <font>
      <i/>
      <sz val="10"/>
      <color indexed="10"/>
      <name val="Arial CE"/>
      <family val="2"/>
    </font>
    <font>
      <b/>
      <sz val="24"/>
      <name val="Arial"/>
      <family val="2"/>
    </font>
    <font>
      <b/>
      <sz val="16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Arial CE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Verdan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0" fontId="2" fillId="0" borderId="0">
      <alignment/>
      <protection/>
    </xf>
    <xf numFmtId="0" fontId="7" fillId="3" borderId="0" applyNumberFormat="0" applyBorder="0" applyAlignment="0" applyProtection="0"/>
    <xf numFmtId="0" fontId="8" fillId="16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3" fillId="0" borderId="0">
      <alignment/>
      <protection/>
    </xf>
    <xf numFmtId="0" fontId="2" fillId="18" borderId="6" applyNumberFormat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18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1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168" fontId="2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1" fillId="0" borderId="10" applyNumberFormat="0" applyFill="0" applyAlignment="0" applyProtection="0"/>
    <xf numFmtId="169" fontId="2" fillId="0" borderId="0" applyFill="0" applyBorder="0" applyAlignment="0" applyProtection="0"/>
    <xf numFmtId="0" fontId="2" fillId="0" borderId="11" applyNumberFormat="0">
      <alignment vertical="center" wrapText="1"/>
      <protection/>
    </xf>
    <xf numFmtId="0" fontId="24" fillId="24" borderId="12" applyNumberFormat="0" applyAlignment="0">
      <protection/>
    </xf>
    <xf numFmtId="0" fontId="25" fillId="25" borderId="0" applyNumberFormat="0" applyAlignment="0">
      <protection/>
    </xf>
    <xf numFmtId="0" fontId="26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Fill="0" applyBorder="0" applyProtection="0">
      <alignment horizontal="left"/>
    </xf>
    <xf numFmtId="0" fontId="31" fillId="0" borderId="0" applyNumberFormat="0">
      <alignment horizontal="left" vertical="center"/>
      <protection/>
    </xf>
    <xf numFmtId="9" fontId="2" fillId="0" borderId="0" applyFill="0" applyBorder="0" applyAlignment="0" applyProtection="0"/>
    <xf numFmtId="0" fontId="1" fillId="26" borderId="0">
      <alignment/>
      <protection/>
    </xf>
    <xf numFmtId="0" fontId="1" fillId="0" borderId="0">
      <alignment/>
      <protection/>
    </xf>
    <xf numFmtId="0" fontId="32" fillId="15" borderId="13">
      <alignment vertical="center"/>
      <protection/>
    </xf>
    <xf numFmtId="170" fontId="2" fillId="0" borderId="0" applyFill="0" applyBorder="0" applyAlignment="0" applyProtection="0"/>
    <xf numFmtId="171" fontId="2" fillId="0" borderId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9">
    <xf numFmtId="0" fontId="0" fillId="0" borderId="0" xfId="0"/>
    <xf numFmtId="0" fontId="0" fillId="0" borderId="0" xfId="0" applyFont="1"/>
    <xf numFmtId="0" fontId="0" fillId="0" borderId="0" xfId="0" applyFont="1" applyFill="1"/>
    <xf numFmtId="0" fontId="2" fillId="27" borderId="14" xfId="20" applyFont="1" applyFill="1" applyBorder="1" applyAlignment="1">
      <alignment horizontal="center" vertical="center"/>
      <protection/>
    </xf>
    <xf numFmtId="0" fontId="35" fillId="27" borderId="14" xfId="20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14" xfId="172" applyFont="1" applyBorder="1" applyAlignment="1">
      <alignment wrapText="1"/>
      <protection/>
    </xf>
    <xf numFmtId="0" fontId="35" fillId="0" borderId="14" xfId="20" applyFont="1" applyBorder="1" applyAlignment="1">
      <alignment horizontal="left" vertical="center" wrapText="1" shrinkToFit="1"/>
      <protection/>
    </xf>
    <xf numFmtId="0" fontId="2" fillId="0" borderId="14" xfId="20" applyFont="1" applyBorder="1" applyAlignment="1">
      <alignment horizontal="left" vertical="center" wrapText="1" shrinkToFit="1"/>
      <protection/>
    </xf>
    <xf numFmtId="0" fontId="2" fillId="0" borderId="14" xfId="20" applyFont="1" applyBorder="1" applyAlignment="1">
      <alignment horizontal="left" vertical="top" wrapText="1" shrinkToFit="1"/>
      <protection/>
    </xf>
    <xf numFmtId="0" fontId="35" fillId="0" borderId="14" xfId="20" applyFont="1" applyBorder="1" applyAlignment="1">
      <alignment horizontal="center" vertical="center" wrapText="1" shrinkToFit="1"/>
      <protection/>
    </xf>
    <xf numFmtId="0" fontId="36" fillId="0" borderId="0" xfId="0" applyFont="1" applyAlignment="1">
      <alignment horizontal="left" vertical="center"/>
    </xf>
    <xf numFmtId="164" fontId="27" fillId="28" borderId="14" xfId="20" applyNumberFormat="1" applyFont="1" applyFill="1" applyBorder="1" applyAlignment="1">
      <alignment horizontal="center" vertical="center" wrapText="1" shrinkToFit="1"/>
      <protection/>
    </xf>
    <xf numFmtId="0" fontId="27" fillId="0" borderId="14" xfId="20" applyFont="1" applyBorder="1" applyAlignment="1">
      <alignment horizontal="center" vertical="center" wrapText="1" shrinkToFit="1"/>
      <protection/>
    </xf>
    <xf numFmtId="0" fontId="27" fillId="27" borderId="14" xfId="20" applyFont="1" applyFill="1" applyBorder="1" applyAlignment="1">
      <alignment horizontal="center" vertical="center"/>
      <protection/>
    </xf>
    <xf numFmtId="0" fontId="27" fillId="27" borderId="14" xfId="20" applyFont="1" applyFill="1" applyBorder="1" applyAlignment="1">
      <alignment horizontal="center" vertical="center" wrapText="1" shrinkToFit="1"/>
      <protection/>
    </xf>
    <xf numFmtId="0" fontId="2" fillId="0" borderId="14" xfId="20" applyFont="1" applyBorder="1" applyAlignment="1">
      <alignment horizontal="center" vertical="center" wrapText="1" shrinkToFit="1"/>
      <protection/>
    </xf>
    <xf numFmtId="0" fontId="35" fillId="0" borderId="14" xfId="20" applyFont="1" applyFill="1" applyBorder="1" applyAlignment="1">
      <alignment horizontal="left" vertical="center" wrapText="1" shrinkToFit="1"/>
      <protection/>
    </xf>
    <xf numFmtId="0" fontId="1" fillId="0" borderId="14" xfId="20" applyFont="1" applyBorder="1" applyAlignment="1">
      <alignment horizontal="left" vertical="top" wrapText="1" shrinkToFit="1"/>
      <protection/>
    </xf>
    <xf numFmtId="172" fontId="37" fillId="29" borderId="14" xfId="0" applyNumberFormat="1" applyFont="1" applyFill="1" applyBorder="1" applyAlignment="1">
      <alignment horizontal="center" vertical="center"/>
    </xf>
    <xf numFmtId="164" fontId="27" fillId="30" borderId="14" xfId="20" applyNumberFormat="1" applyFont="1" applyFill="1" applyBorder="1" applyAlignment="1">
      <alignment horizontal="center" vertical="center" wrapText="1" shrinkToFit="1"/>
      <protection/>
    </xf>
    <xf numFmtId="0" fontId="37" fillId="30" borderId="14" xfId="0" applyFont="1" applyFill="1" applyBorder="1" applyAlignment="1">
      <alignment horizontal="center" vertical="center"/>
    </xf>
    <xf numFmtId="0" fontId="37" fillId="30" borderId="14" xfId="0" applyFont="1" applyFill="1" applyBorder="1" applyAlignment="1">
      <alignment horizontal="center" vertical="center" wrapText="1"/>
    </xf>
    <xf numFmtId="172" fontId="27" fillId="30" borderId="14" xfId="20" applyNumberFormat="1" applyFont="1" applyFill="1" applyBorder="1" applyAlignment="1">
      <alignment horizontal="center" vertical="center" wrapText="1" shrinkToFit="1"/>
      <protection/>
    </xf>
    <xf numFmtId="172" fontId="37" fillId="30" borderId="14" xfId="0" applyNumberFormat="1" applyFont="1" applyFill="1" applyBorder="1" applyAlignment="1">
      <alignment horizontal="center" vertical="center"/>
    </xf>
    <xf numFmtId="172" fontId="37" fillId="31" borderId="14" xfId="0" applyNumberFormat="1" applyFont="1" applyFill="1" applyBorder="1" applyAlignment="1">
      <alignment horizontal="center" vertical="center"/>
    </xf>
    <xf numFmtId="2" fontId="27" fillId="27" borderId="14" xfId="20" applyNumberFormat="1" applyFont="1" applyFill="1" applyBorder="1" applyAlignment="1">
      <alignment horizontal="center" vertical="center" wrapText="1" shrinkToFit="1"/>
      <protection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" fillId="0" borderId="14" xfId="20" applyFont="1" applyFill="1" applyBorder="1" applyAlignment="1">
      <alignment horizontal="center" vertical="center" wrapText="1" shrinkToFit="1"/>
      <protection/>
    </xf>
    <xf numFmtId="0" fontId="0" fillId="0" borderId="0" xfId="0" applyFont="1" applyAlignment="1">
      <alignment horizontal="center"/>
    </xf>
    <xf numFmtId="0" fontId="34" fillId="0" borderId="0" xfId="0" applyFont="1" applyAlignment="1">
      <alignment horizontal="right" vertical="center"/>
    </xf>
    <xf numFmtId="0" fontId="33" fillId="0" borderId="15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0" applyFont="1"/>
  </cellXfs>
  <cellStyles count="16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3" xfId="20"/>
    <cellStyle name="20 % – Zvýraznění1 3" xfId="21"/>
    <cellStyle name="20 % – Zvýraznění2 3" xfId="22"/>
    <cellStyle name="20 % – Zvýraznění3 3" xfId="23"/>
    <cellStyle name="20 % – Zvýraznění4 3" xfId="24"/>
    <cellStyle name="20 % – Zvýraznění5 3" xfId="25"/>
    <cellStyle name="20 % – Zvýraznění6 3" xfId="26"/>
    <cellStyle name="40 % – Zvýraznění1 3" xfId="27"/>
    <cellStyle name="40 % – Zvýraznění2 3" xfId="28"/>
    <cellStyle name="40 % – Zvýraznění3 3" xfId="29"/>
    <cellStyle name="40 % – Zvýraznění4 3" xfId="30"/>
    <cellStyle name="40 % – Zvýraznění5 3" xfId="31"/>
    <cellStyle name="40 % – Zvýraznění6 3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Excel Built-in Normal" xfId="40"/>
    <cellStyle name="Chybně 2" xfId="41"/>
    <cellStyle name="Kontrolní buňka 2" xfId="42"/>
    <cellStyle name="Nadpis 1 2" xfId="43"/>
    <cellStyle name="Nadpis 2 2" xfId="44"/>
    <cellStyle name="Nadpis 3 2" xfId="45"/>
    <cellStyle name="Nadpis 4 2" xfId="46"/>
    <cellStyle name="Název 2" xfId="47"/>
    <cellStyle name="Neutrální 2" xfId="48"/>
    <cellStyle name="normální 2" xfId="49"/>
    <cellStyle name="Poznámka 2" xfId="50"/>
    <cellStyle name="Propojená buňka 2" xfId="51"/>
    <cellStyle name="Správně 2" xfId="52"/>
    <cellStyle name="Text upozornění 2" xfId="53"/>
    <cellStyle name="Vstup 2" xfId="54"/>
    <cellStyle name="Výpočet 2" xfId="55"/>
    <cellStyle name="Výstup 2" xfId="56"/>
    <cellStyle name="Vysvětlující text 2" xfId="57"/>
    <cellStyle name="Zvýraznění 1 2" xfId="58"/>
    <cellStyle name="Zvýraznění 2 2" xfId="59"/>
    <cellStyle name="Zvýraznění 3 2" xfId="60"/>
    <cellStyle name="Zvýraznění 4 2" xfId="61"/>
    <cellStyle name="Zvýraznění 5 2" xfId="62"/>
    <cellStyle name="Zvýraznění 6 2" xfId="63"/>
    <cellStyle name="_Ceník CBC - 03,2007" xfId="64"/>
    <cellStyle name="20 % – Zvýraznění1 2" xfId="65"/>
    <cellStyle name="20 % – Zvýraznění2 2" xfId="66"/>
    <cellStyle name="20 % – Zvýraznění3 2" xfId="67"/>
    <cellStyle name="20 % – Zvýraznění4 2" xfId="68"/>
    <cellStyle name="20 % – Zvýraznění5 2" xfId="69"/>
    <cellStyle name="20 % – Zvýraznění6 2" xfId="70"/>
    <cellStyle name="40 % – Zvýraznění1 2" xfId="71"/>
    <cellStyle name="40 % – Zvýraznění2 2" xfId="72"/>
    <cellStyle name="40 % – Zvýraznění3 2" xfId="73"/>
    <cellStyle name="40 % – Zvýraznění4 2" xfId="74"/>
    <cellStyle name="40 % – Zvýraznění5 2" xfId="75"/>
    <cellStyle name="40 % – Zvýraznění6 2" xfId="76"/>
    <cellStyle name="čárky 2" xfId="77"/>
    <cellStyle name="Dezimal [0]" xfId="78"/>
    <cellStyle name="Dezimal_Compiling Utility Macros" xfId="79"/>
    <cellStyle name="Euro" xfId="80"/>
    <cellStyle name="Hypertextový odkaz 2" xfId="81"/>
    <cellStyle name="Hypertextový odkaz 3" xfId="82"/>
    <cellStyle name="KAPITOLA" xfId="83"/>
    <cellStyle name="lehký dolní okraj" xfId="84"/>
    <cellStyle name="měny 2" xfId="85"/>
    <cellStyle name="MřížkaNormální" xfId="86"/>
    <cellStyle name="Nadpis2" xfId="87"/>
    <cellStyle name="Nadpis3" xfId="88"/>
    <cellStyle name="Normale_NEWAY-£" xfId="89"/>
    <cellStyle name="normálne_HELIOS" xfId="90"/>
    <cellStyle name="normální 10" xfId="91"/>
    <cellStyle name="normální 10 2" xfId="92"/>
    <cellStyle name="normální 10_bezdrátová konference" xfId="93"/>
    <cellStyle name="normální 11" xfId="94"/>
    <cellStyle name="normální 12" xfId="95"/>
    <cellStyle name="normální 2 4" xfId="96"/>
    <cellStyle name="normální 2 2" xfId="97"/>
    <cellStyle name="normální 2 3" xfId="98"/>
    <cellStyle name="normální 2_IP kamerový systém laboratoře" xfId="99"/>
    <cellStyle name="normální 3" xfId="100"/>
    <cellStyle name="normální 4" xfId="101"/>
    <cellStyle name="normální 5" xfId="102"/>
    <cellStyle name="normální 6" xfId="103"/>
    <cellStyle name="normální 7" xfId="104"/>
    <cellStyle name="normální 8" xfId="105"/>
    <cellStyle name="normální 9" xfId="106"/>
    <cellStyle name="Normalny_Pr1taa2000A" xfId="107"/>
    <cellStyle name="ODDIL" xfId="108"/>
    <cellStyle name="POLOŽKA" xfId="109"/>
    <cellStyle name="PopisSystému" xfId="110"/>
    <cellStyle name="procent 2" xfId="111"/>
    <cellStyle name="Standard_Anpassen der Amortisation" xfId="112"/>
    <cellStyle name="Styl 1" xfId="113"/>
    <cellStyle name="TYP ŘÁDKU_1" xfId="114"/>
    <cellStyle name="Währung [0]" xfId="115"/>
    <cellStyle name="Währung_Compiling Utility Macros" xfId="116"/>
    <cellStyle name="normální 2 6" xfId="117"/>
    <cellStyle name="normální 2 4 3" xfId="118"/>
    <cellStyle name="normální 2 3 3" xfId="119"/>
    <cellStyle name="normální 2 5" xfId="120"/>
    <cellStyle name="normální 2 4 2" xfId="121"/>
    <cellStyle name="normální 2 3 2" xfId="122"/>
    <cellStyle name="normální 14" xfId="123"/>
    <cellStyle name="Normální 2 3 4" xfId="124"/>
    <cellStyle name="Normální 2 7" xfId="125"/>
    <cellStyle name="normální 15" xfId="126"/>
    <cellStyle name="normální 16" xfId="127"/>
    <cellStyle name="Normální 2 3 5" xfId="128"/>
    <cellStyle name="Normální 2 8" xfId="129"/>
    <cellStyle name="Normální 2 3 6" xfId="130"/>
    <cellStyle name="Normální 2 9" xfId="131"/>
    <cellStyle name="normální 17" xfId="132"/>
    <cellStyle name="normální 18" xfId="133"/>
    <cellStyle name="Normální 2 3 7" xfId="134"/>
    <cellStyle name="Normální 2 10" xfId="135"/>
    <cellStyle name="normální 23" xfId="136"/>
    <cellStyle name="Normální 2 3 8" xfId="137"/>
    <cellStyle name="normální 19" xfId="138"/>
    <cellStyle name="Normální 2 3 9" xfId="139"/>
    <cellStyle name="normální 20" xfId="140"/>
    <cellStyle name="Normální 2 3 10" xfId="141"/>
    <cellStyle name="normální 21" xfId="142"/>
    <cellStyle name="normální 22" xfId="143"/>
    <cellStyle name="normální 24" xfId="144"/>
    <cellStyle name="normální 25" xfId="145"/>
    <cellStyle name="normální 43" xfId="146"/>
    <cellStyle name="normální 32" xfId="147"/>
    <cellStyle name="normální 33" xfId="148"/>
    <cellStyle name="normální 36" xfId="149"/>
    <cellStyle name="normální 34" xfId="150"/>
    <cellStyle name="normální 26" xfId="151"/>
    <cellStyle name="normální 31" xfId="152"/>
    <cellStyle name="normální 28" xfId="153"/>
    <cellStyle name="normální 38" xfId="154"/>
    <cellStyle name="normální 37" xfId="155"/>
    <cellStyle name="normální 40" xfId="156"/>
    <cellStyle name="normální 27" xfId="157"/>
    <cellStyle name="normální 39" xfId="158"/>
    <cellStyle name="normální 35" xfId="159"/>
    <cellStyle name="normální 29" xfId="160"/>
    <cellStyle name="normální 44" xfId="161"/>
    <cellStyle name="normální 2 7 2" xfId="162"/>
    <cellStyle name="normální 2 4 4" xfId="163"/>
    <cellStyle name="normální 2 3 4 2" xfId="164"/>
    <cellStyle name="normální 30" xfId="165"/>
    <cellStyle name="normální 41" xfId="166"/>
    <cellStyle name="normální 42" xfId="167"/>
    <cellStyle name="normální 45" xfId="168"/>
    <cellStyle name="normální 46" xfId="169"/>
    <cellStyle name="normální 47" xfId="170"/>
    <cellStyle name="normální 48" xfId="171"/>
    <cellStyle name="normální 49" xfId="172"/>
    <cellStyle name="normální 51" xfId="173"/>
    <cellStyle name="normální 50" xfId="174"/>
    <cellStyle name="normální 52" xfId="175"/>
    <cellStyle name="normální 53" xfId="176"/>
    <cellStyle name="normální 55" xfId="177"/>
    <cellStyle name="normální 54" xfId="178"/>
    <cellStyle name="normální 56" xfId="179"/>
    <cellStyle name="normální 57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685800</xdr:colOff>
      <xdr:row>0</xdr:row>
      <xdr:rowOff>85725</xdr:rowOff>
    </xdr:from>
    <xdr:to>
      <xdr:col>3</xdr:col>
      <xdr:colOff>1714500</xdr:colOff>
      <xdr:row>0</xdr:row>
      <xdr:rowOff>914400</xdr:rowOff>
    </xdr:to>
    <xdr:pic>
      <xdr:nvPicPr>
        <xdr:cNvPr id="2" name="Obrázek 7" descr="C:\Users\paldav\Desktop\Loga\Logolinky\RGB\JPG\IROP_CZ_RO_B_C RGB_malý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66825" y="85725"/>
          <a:ext cx="5667375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 topLeftCell="A19">
      <selection activeCell="D48" sqref="D48"/>
    </sheetView>
  </sheetViews>
  <sheetFormatPr defaultColWidth="8.7109375" defaultRowHeight="12.75"/>
  <cols>
    <col min="1" max="1" width="8.7109375" style="1" customWidth="1"/>
    <col min="2" max="2" width="18.140625" style="5" customWidth="1"/>
    <col min="3" max="3" width="51.421875" style="1" customWidth="1"/>
    <col min="4" max="4" width="31.7109375" style="1" customWidth="1"/>
    <col min="5" max="5" width="13.28125" style="5" customWidth="1"/>
    <col min="6" max="6" width="13.140625" style="5" customWidth="1"/>
    <col min="7" max="7" width="14.00390625" style="1" customWidth="1"/>
    <col min="8" max="10" width="17.8515625" style="1" customWidth="1"/>
    <col min="11" max="16384" width="8.7109375" style="1" customWidth="1"/>
  </cols>
  <sheetData>
    <row r="1" spans="1:8" ht="75" customHeight="1">
      <c r="A1" s="31"/>
      <c r="B1" s="31"/>
      <c r="C1" s="31"/>
      <c r="D1" s="31"/>
      <c r="E1" s="31"/>
      <c r="F1" s="31"/>
      <c r="G1" s="31"/>
      <c r="H1" s="31"/>
    </row>
    <row r="2" spans="1:9" ht="34.9" customHeight="1">
      <c r="A2" s="32"/>
      <c r="B2" s="32"/>
      <c r="C2" s="32"/>
      <c r="D2" s="32"/>
      <c r="E2" s="32"/>
      <c r="F2" s="32"/>
      <c r="G2" s="32"/>
      <c r="H2" s="32"/>
      <c r="I2" s="2"/>
    </row>
    <row r="3" spans="1:8" ht="34.9" customHeight="1">
      <c r="A3" s="36" t="s">
        <v>47</v>
      </c>
      <c r="B3" s="36"/>
      <c r="C3" s="36"/>
      <c r="D3" s="36"/>
      <c r="E3" s="36"/>
      <c r="F3" s="36"/>
      <c r="G3" s="28"/>
      <c r="H3" s="28"/>
    </row>
    <row r="4" spans="1:8" ht="34.9" customHeight="1">
      <c r="A4" s="36" t="s">
        <v>37</v>
      </c>
      <c r="B4" s="37"/>
      <c r="C4" s="37"/>
      <c r="D4" s="37"/>
      <c r="E4" s="37"/>
      <c r="F4" s="37"/>
      <c r="G4" s="29"/>
      <c r="H4" s="29"/>
    </row>
    <row r="5" spans="1:8" ht="34.9" customHeight="1">
      <c r="A5" s="35"/>
      <c r="B5" s="35"/>
      <c r="C5" s="35"/>
      <c r="D5" s="35"/>
      <c r="E5" s="35"/>
      <c r="F5" s="35"/>
      <c r="G5" s="35"/>
      <c r="H5" s="35"/>
    </row>
    <row r="6" spans="1:8" ht="34.9" customHeight="1">
      <c r="A6" s="33" t="s">
        <v>38</v>
      </c>
      <c r="B6" s="34"/>
      <c r="C6" s="34"/>
      <c r="D6" s="34"/>
      <c r="E6" s="34"/>
      <c r="F6" s="34"/>
      <c r="G6" s="34"/>
      <c r="H6" s="34"/>
    </row>
    <row r="7" spans="1:10" ht="60.6" customHeight="1">
      <c r="A7" s="14" t="s">
        <v>4</v>
      </c>
      <c r="B7" s="14" t="s">
        <v>5</v>
      </c>
      <c r="C7" s="14" t="s">
        <v>2</v>
      </c>
      <c r="D7" s="15" t="s">
        <v>3</v>
      </c>
      <c r="E7" s="14" t="s">
        <v>6</v>
      </c>
      <c r="F7" s="14" t="s">
        <v>7</v>
      </c>
      <c r="G7" s="16" t="s">
        <v>9</v>
      </c>
      <c r="H7" s="21" t="s">
        <v>8</v>
      </c>
      <c r="I7" s="22" t="s">
        <v>45</v>
      </c>
      <c r="J7" s="23" t="s">
        <v>46</v>
      </c>
    </row>
    <row r="8" spans="1:10" ht="267.75">
      <c r="A8" s="14">
        <v>1</v>
      </c>
      <c r="B8" s="9" t="s">
        <v>23</v>
      </c>
      <c r="C8" s="10" t="s">
        <v>40</v>
      </c>
      <c r="D8" s="3" t="s">
        <v>1</v>
      </c>
      <c r="E8" s="17" t="s">
        <v>0</v>
      </c>
      <c r="F8" s="17">
        <v>1</v>
      </c>
      <c r="G8" s="27"/>
      <c r="H8" s="24">
        <f>SUM(F8*G8)</f>
        <v>0</v>
      </c>
      <c r="I8" s="25">
        <f>SUM(0.21*H8)</f>
        <v>0</v>
      </c>
      <c r="J8" s="25">
        <f>SUM(H8+I8)</f>
        <v>0</v>
      </c>
    </row>
    <row r="9" spans="1:10" ht="242.25">
      <c r="A9" s="14">
        <v>2</v>
      </c>
      <c r="B9" s="8" t="s">
        <v>24</v>
      </c>
      <c r="C9" s="7" t="s">
        <v>41</v>
      </c>
      <c r="D9" s="4" t="s">
        <v>1</v>
      </c>
      <c r="E9" s="11" t="s">
        <v>0</v>
      </c>
      <c r="F9" s="11">
        <v>28</v>
      </c>
      <c r="G9" s="27"/>
      <c r="H9" s="24">
        <f aca="true" t="shared" si="0" ref="H9:H23">SUM(F9*G9)</f>
        <v>0</v>
      </c>
      <c r="I9" s="25">
        <f aca="true" t="shared" si="1" ref="I9:I24">SUM(0.21*H9)</f>
        <v>0</v>
      </c>
      <c r="J9" s="25">
        <f aca="true" t="shared" si="2" ref="J9:J24">SUM(H9+I9)</f>
        <v>0</v>
      </c>
    </row>
    <row r="10" spans="1:10" ht="63.75">
      <c r="A10" s="14">
        <v>3</v>
      </c>
      <c r="B10" s="9" t="s">
        <v>12</v>
      </c>
      <c r="C10" s="10" t="s">
        <v>42</v>
      </c>
      <c r="D10" s="3" t="s">
        <v>1</v>
      </c>
      <c r="E10" s="17" t="s">
        <v>0</v>
      </c>
      <c r="F10" s="17">
        <v>1</v>
      </c>
      <c r="G10" s="27"/>
      <c r="H10" s="24">
        <f t="shared" si="0"/>
        <v>0</v>
      </c>
      <c r="I10" s="25">
        <f t="shared" si="1"/>
        <v>0</v>
      </c>
      <c r="J10" s="25">
        <f t="shared" si="2"/>
        <v>0</v>
      </c>
    </row>
    <row r="11" spans="1:10" ht="114.75">
      <c r="A11" s="14">
        <v>4</v>
      </c>
      <c r="B11" s="8" t="s">
        <v>22</v>
      </c>
      <c r="C11" s="10" t="s">
        <v>35</v>
      </c>
      <c r="D11" s="4" t="s">
        <v>1</v>
      </c>
      <c r="E11" s="11" t="s">
        <v>0</v>
      </c>
      <c r="F11" s="11">
        <v>1</v>
      </c>
      <c r="G11" s="27"/>
      <c r="H11" s="24">
        <f t="shared" si="0"/>
        <v>0</v>
      </c>
      <c r="I11" s="25">
        <f t="shared" si="1"/>
        <v>0</v>
      </c>
      <c r="J11" s="25">
        <f t="shared" si="2"/>
        <v>0</v>
      </c>
    </row>
    <row r="12" spans="1:10" ht="255">
      <c r="A12" s="14">
        <v>5</v>
      </c>
      <c r="B12" s="8" t="s">
        <v>10</v>
      </c>
      <c r="C12" s="7" t="s">
        <v>34</v>
      </c>
      <c r="D12" s="4" t="s">
        <v>1</v>
      </c>
      <c r="E12" s="11" t="s">
        <v>0</v>
      </c>
      <c r="F12" s="11">
        <v>1</v>
      </c>
      <c r="G12" s="27"/>
      <c r="H12" s="24">
        <f t="shared" si="0"/>
        <v>0</v>
      </c>
      <c r="I12" s="25">
        <f t="shared" si="1"/>
        <v>0</v>
      </c>
      <c r="J12" s="25">
        <f t="shared" si="2"/>
        <v>0</v>
      </c>
    </row>
    <row r="13" spans="1:10" ht="89.25">
      <c r="A13" s="14">
        <v>6</v>
      </c>
      <c r="B13" s="18" t="s">
        <v>25</v>
      </c>
      <c r="C13" s="10" t="s">
        <v>43</v>
      </c>
      <c r="D13" s="4" t="s">
        <v>1</v>
      </c>
      <c r="E13" s="11" t="s">
        <v>0</v>
      </c>
      <c r="F13" s="11">
        <v>1</v>
      </c>
      <c r="G13" s="27"/>
      <c r="H13" s="24">
        <f t="shared" si="0"/>
        <v>0</v>
      </c>
      <c r="I13" s="25">
        <f t="shared" si="1"/>
        <v>0</v>
      </c>
      <c r="J13" s="25">
        <f t="shared" si="2"/>
        <v>0</v>
      </c>
    </row>
    <row r="14" spans="1:10" ht="25.5">
      <c r="A14" s="14">
        <v>7</v>
      </c>
      <c r="B14" s="9" t="s">
        <v>13</v>
      </c>
      <c r="C14" s="10" t="s">
        <v>33</v>
      </c>
      <c r="D14" s="3" t="s">
        <v>1</v>
      </c>
      <c r="E14" s="17" t="s">
        <v>0</v>
      </c>
      <c r="F14" s="17">
        <v>6</v>
      </c>
      <c r="G14" s="27"/>
      <c r="H14" s="24">
        <f t="shared" si="0"/>
        <v>0</v>
      </c>
      <c r="I14" s="25">
        <f t="shared" si="1"/>
        <v>0</v>
      </c>
      <c r="J14" s="25">
        <f t="shared" si="2"/>
        <v>0</v>
      </c>
    </row>
    <row r="15" spans="1:10" ht="18.75" customHeight="1">
      <c r="A15" s="14">
        <v>8</v>
      </c>
      <c r="B15" s="9" t="s">
        <v>14</v>
      </c>
      <c r="C15" s="10" t="s">
        <v>26</v>
      </c>
      <c r="D15" s="3" t="s">
        <v>1</v>
      </c>
      <c r="E15" s="17" t="s">
        <v>0</v>
      </c>
      <c r="F15" s="30">
        <v>8</v>
      </c>
      <c r="G15" s="27"/>
      <c r="H15" s="24">
        <f t="shared" si="0"/>
        <v>0</v>
      </c>
      <c r="I15" s="25">
        <f t="shared" si="1"/>
        <v>0</v>
      </c>
      <c r="J15" s="25">
        <f t="shared" si="2"/>
        <v>0</v>
      </c>
    </row>
    <row r="16" spans="1:10" ht="38.25">
      <c r="A16" s="14">
        <v>9</v>
      </c>
      <c r="B16" s="8" t="s">
        <v>11</v>
      </c>
      <c r="C16" s="19" t="s">
        <v>44</v>
      </c>
      <c r="D16" s="4" t="s">
        <v>1</v>
      </c>
      <c r="E16" s="11" t="s">
        <v>0</v>
      </c>
      <c r="F16" s="11">
        <v>7</v>
      </c>
      <c r="G16" s="27"/>
      <c r="H16" s="24">
        <f t="shared" si="0"/>
        <v>0</v>
      </c>
      <c r="I16" s="25">
        <f t="shared" si="1"/>
        <v>0</v>
      </c>
      <c r="J16" s="25">
        <f t="shared" si="2"/>
        <v>0</v>
      </c>
    </row>
    <row r="17" spans="1:10" s="6" customFormat="1" ht="25.5">
      <c r="A17" s="14">
        <v>10</v>
      </c>
      <c r="B17" s="9" t="s">
        <v>15</v>
      </c>
      <c r="C17" s="10" t="s">
        <v>28</v>
      </c>
      <c r="D17" s="3" t="s">
        <v>1</v>
      </c>
      <c r="E17" s="17" t="s">
        <v>0</v>
      </c>
      <c r="F17" s="30">
        <v>260</v>
      </c>
      <c r="G17" s="27"/>
      <c r="H17" s="24">
        <f t="shared" si="0"/>
        <v>0</v>
      </c>
      <c r="I17" s="25">
        <f t="shared" si="1"/>
        <v>0</v>
      </c>
      <c r="J17" s="25">
        <f t="shared" si="2"/>
        <v>0</v>
      </c>
    </row>
    <row r="18" spans="1:10" s="6" customFormat="1" ht="25.5">
      <c r="A18" s="14">
        <v>11</v>
      </c>
      <c r="B18" s="9" t="s">
        <v>16</v>
      </c>
      <c r="C18" s="10" t="s">
        <v>29</v>
      </c>
      <c r="D18" s="3" t="s">
        <v>1</v>
      </c>
      <c r="E18" s="17" t="s">
        <v>0</v>
      </c>
      <c r="F18" s="17">
        <v>14</v>
      </c>
      <c r="G18" s="27"/>
      <c r="H18" s="24">
        <f t="shared" si="0"/>
        <v>0</v>
      </c>
      <c r="I18" s="25">
        <f t="shared" si="1"/>
        <v>0</v>
      </c>
      <c r="J18" s="25">
        <f t="shared" si="2"/>
        <v>0</v>
      </c>
    </row>
    <row r="19" spans="1:10" s="6" customFormat="1" ht="25.5">
      <c r="A19" s="14">
        <v>12</v>
      </c>
      <c r="B19" s="8" t="s">
        <v>17</v>
      </c>
      <c r="C19" s="10" t="s">
        <v>36</v>
      </c>
      <c r="D19" s="4" t="s">
        <v>1</v>
      </c>
      <c r="E19" s="11" t="s">
        <v>0</v>
      </c>
      <c r="F19" s="11">
        <v>75</v>
      </c>
      <c r="G19" s="27"/>
      <c r="H19" s="24">
        <f t="shared" si="0"/>
        <v>0</v>
      </c>
      <c r="I19" s="25">
        <f t="shared" si="1"/>
        <v>0</v>
      </c>
      <c r="J19" s="25">
        <f t="shared" si="2"/>
        <v>0</v>
      </c>
    </row>
    <row r="20" spans="1:10" s="6" customFormat="1" ht="38.25">
      <c r="A20" s="14">
        <v>13</v>
      </c>
      <c r="B20" s="8" t="s">
        <v>18</v>
      </c>
      <c r="C20" s="19" t="s">
        <v>31</v>
      </c>
      <c r="D20" s="4" t="s">
        <v>1</v>
      </c>
      <c r="E20" s="11" t="s">
        <v>0</v>
      </c>
      <c r="F20" s="11">
        <v>120</v>
      </c>
      <c r="G20" s="27"/>
      <c r="H20" s="24">
        <f t="shared" si="0"/>
        <v>0</v>
      </c>
      <c r="I20" s="25">
        <f t="shared" si="1"/>
        <v>0</v>
      </c>
      <c r="J20" s="25">
        <f t="shared" si="2"/>
        <v>0</v>
      </c>
    </row>
    <row r="21" spans="1:10" ht="38.25">
      <c r="A21" s="14">
        <v>14</v>
      </c>
      <c r="B21" s="8" t="s">
        <v>19</v>
      </c>
      <c r="C21" s="10" t="s">
        <v>27</v>
      </c>
      <c r="D21" s="4" t="s">
        <v>1</v>
      </c>
      <c r="E21" s="11" t="s">
        <v>0</v>
      </c>
      <c r="F21" s="11">
        <v>7</v>
      </c>
      <c r="G21" s="27"/>
      <c r="H21" s="24">
        <f t="shared" si="0"/>
        <v>0</v>
      </c>
      <c r="I21" s="25">
        <f t="shared" si="1"/>
        <v>0</v>
      </c>
      <c r="J21" s="25">
        <f t="shared" si="2"/>
        <v>0</v>
      </c>
    </row>
    <row r="22" spans="1:10" ht="25.5">
      <c r="A22" s="14">
        <v>15</v>
      </c>
      <c r="B22" s="8" t="s">
        <v>20</v>
      </c>
      <c r="C22" s="10" t="s">
        <v>30</v>
      </c>
      <c r="D22" s="4" t="s">
        <v>1</v>
      </c>
      <c r="E22" s="11" t="s">
        <v>0</v>
      </c>
      <c r="F22" s="11">
        <v>1</v>
      </c>
      <c r="G22" s="27"/>
      <c r="H22" s="24">
        <f t="shared" si="0"/>
        <v>0</v>
      </c>
      <c r="I22" s="25">
        <f t="shared" si="1"/>
        <v>0</v>
      </c>
      <c r="J22" s="25">
        <f t="shared" si="2"/>
        <v>0</v>
      </c>
    </row>
    <row r="23" spans="1:10" s="6" customFormat="1" ht="25.5">
      <c r="A23" s="14">
        <v>16</v>
      </c>
      <c r="B23" s="8" t="s">
        <v>21</v>
      </c>
      <c r="C23" s="10" t="s">
        <v>32</v>
      </c>
      <c r="D23" s="4" t="s">
        <v>1</v>
      </c>
      <c r="E23" s="11" t="s">
        <v>0</v>
      </c>
      <c r="F23" s="11">
        <v>160</v>
      </c>
      <c r="G23" s="27"/>
      <c r="H23" s="24">
        <f t="shared" si="0"/>
        <v>0</v>
      </c>
      <c r="I23" s="25">
        <f t="shared" si="1"/>
        <v>0</v>
      </c>
      <c r="J23" s="25">
        <f t="shared" si="2"/>
        <v>0</v>
      </c>
    </row>
    <row r="24" spans="1:10" s="6" customFormat="1" ht="24" customHeight="1">
      <c r="A24" s="1"/>
      <c r="B24" s="1"/>
      <c r="C24" s="1"/>
      <c r="D24" s="1"/>
      <c r="E24" s="1"/>
      <c r="F24" s="1"/>
      <c r="G24" s="1"/>
      <c r="H24" s="13">
        <f>SUM(H8:H23)</f>
        <v>0</v>
      </c>
      <c r="I24" s="26">
        <f t="shared" si="1"/>
        <v>0</v>
      </c>
      <c r="J24" s="20">
        <f t="shared" si="2"/>
        <v>0</v>
      </c>
    </row>
    <row r="25" spans="1:8" s="6" customFormat="1" ht="12.75">
      <c r="A25" s="1"/>
      <c r="B25" s="1"/>
      <c r="C25" s="1"/>
      <c r="D25" s="1"/>
      <c r="E25" s="1"/>
      <c r="F25" s="1"/>
      <c r="G25" s="1"/>
      <c r="H25" s="1"/>
    </row>
    <row r="26" spans="1:8" s="6" customFormat="1" ht="15.75">
      <c r="A26" s="1"/>
      <c r="B26" s="12" t="s">
        <v>48</v>
      </c>
      <c r="C26" s="1"/>
      <c r="D26" s="1"/>
      <c r="E26" s="5"/>
      <c r="F26" s="5"/>
      <c r="G26" s="1"/>
      <c r="H26" s="1"/>
    </row>
    <row r="27" spans="1:8" s="6" customFormat="1" ht="12.75">
      <c r="A27" s="1"/>
      <c r="B27" s="5"/>
      <c r="C27" s="1"/>
      <c r="D27" s="1"/>
      <c r="E27" s="5"/>
      <c r="F27" s="5"/>
      <c r="G27" s="1"/>
      <c r="H27" s="1"/>
    </row>
    <row r="28" ht="15.75">
      <c r="B28" s="12" t="s">
        <v>39</v>
      </c>
    </row>
    <row r="30" ht="14.25">
      <c r="A30" s="38" t="s">
        <v>49</v>
      </c>
    </row>
    <row r="40" ht="12.75">
      <c r="D40" s="2"/>
    </row>
  </sheetData>
  <mergeCells count="6">
    <mergeCell ref="A1:H1"/>
    <mergeCell ref="A2:H2"/>
    <mergeCell ref="A6:H6"/>
    <mergeCell ref="A5:H5"/>
    <mergeCell ref="A3:F3"/>
    <mergeCell ref="A4:F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 Balounová</dc:creator>
  <cp:keywords/>
  <dc:description/>
  <cp:lastModifiedBy>sadilkova</cp:lastModifiedBy>
  <dcterms:created xsi:type="dcterms:W3CDTF">2017-05-18T06:47:51Z</dcterms:created>
  <dcterms:modified xsi:type="dcterms:W3CDTF">2018-03-16T08:04:34Z</dcterms:modified>
  <cp:category/>
  <cp:version/>
  <cp:contentType/>
  <cp:contentStatus/>
</cp:coreProperties>
</file>