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5200" windowHeight="11985" activeTab="0"/>
  </bookViews>
  <sheets>
    <sheet name="plyn 2015" sheetId="1" r:id="rId1"/>
  </sheets>
  <externalReferences>
    <externalReference r:id="rId4"/>
  </externalReferences>
  <definedNames>
    <definedName name="_xlnm._FilterDatabase" localSheetId="0" hidden="1">'plyn 2015'!$I$3:$AG$25</definedName>
    <definedName name="_xlnm.Print_Area" localSheetId="0">'plyn 2015'!$A$1:$AG$25</definedName>
  </definedNames>
  <calcPr calcId="152511"/>
</workbook>
</file>

<file path=xl/sharedStrings.xml><?xml version="1.0" encoding="utf-8"?>
<sst xmlns="http://schemas.openxmlformats.org/spreadsheetml/2006/main" count="209" uniqueCount="123">
  <si>
    <t>Seznam odběrných míst - plyn</t>
  </si>
  <si>
    <t>OM</t>
  </si>
  <si>
    <t>NÁZEV</t>
  </si>
  <si>
    <t>IČ</t>
  </si>
  <si>
    <t>Kontaktní osoba</t>
  </si>
  <si>
    <t>mobil</t>
  </si>
  <si>
    <t>mail</t>
  </si>
  <si>
    <t>EIC kód</t>
  </si>
  <si>
    <t>PSČ</t>
  </si>
  <si>
    <t>Město</t>
  </si>
  <si>
    <t xml:space="preserve">ulice, </t>
  </si>
  <si>
    <t>č.p.</t>
  </si>
  <si>
    <t>Výpovědní lhůta v měsících</t>
  </si>
  <si>
    <t>Výpověď podána AN/NE</t>
  </si>
  <si>
    <t>Výpověď doručena dodavateli:</t>
  </si>
  <si>
    <t>zahájení dodávky  (datum)</t>
  </si>
  <si>
    <t>Stávající Dodavatel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</si>
  <si>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</si>
  <si>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</si>
  <si>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</si>
  <si>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</si>
  <si>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</si>
  <si>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</si>
  <si>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</si>
  <si>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</si>
  <si>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</si>
  <si>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</si>
  <si>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</si>
  <si>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</si>
  <si>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r>
      <t xml:space="preserve">ROČNÍ
</t>
    </r>
    <r>
      <rPr>
        <sz val="7"/>
        <rFont val="Arial"/>
        <family val="2"/>
      </rPr>
      <t>spotřeba
(MWh)</t>
    </r>
  </si>
  <si>
    <r>
      <t>DRPKR</t>
    </r>
    <r>
      <rPr>
        <sz val="7"/>
        <rFont val="Arial"/>
        <family val="2"/>
      </rPr>
      <t xml:space="preserve">
(m3)</t>
    </r>
  </si>
  <si>
    <t>Základní škola, Praha 2, Botičská 8</t>
  </si>
  <si>
    <t>Mgr. Lenka Bourová   tel.:224914324                     email:reditel@zsboticska.cz</t>
  </si>
  <si>
    <t>27ZG100Z0033345T</t>
  </si>
  <si>
    <t>128 00</t>
  </si>
  <si>
    <t>Praha 2</t>
  </si>
  <si>
    <t>Botičská</t>
  </si>
  <si>
    <t>2089/3</t>
  </si>
  <si>
    <t>63-630 MWh</t>
  </si>
  <si>
    <t xml:space="preserve">Základní škola s rozšířenou výukou jazyků, Fakultní škola Pedagogické fakulty UK, Praha 2, Kladská 1                        </t>
  </si>
  <si>
    <t xml:space="preserve">Mgr. Kateřina Vávrová   tel.:222520079                               email:vavrova@kladska.cz </t>
  </si>
  <si>
    <t>27ZG100Z0026441O</t>
  </si>
  <si>
    <t>120 00</t>
  </si>
  <si>
    <t>Kladská</t>
  </si>
  <si>
    <t>120/1</t>
  </si>
  <si>
    <t>do 63 MWh</t>
  </si>
  <si>
    <t>27ZG100Z0026367A</t>
  </si>
  <si>
    <t>Základní škola, Praha 2, Na Smetance 1</t>
  </si>
  <si>
    <t>PaedDr. Hana Vítová tel.:222250799                           email:skola@nasmetance.cz</t>
  </si>
  <si>
    <t>27ZG100Z0023833M</t>
  </si>
  <si>
    <t>Na Smetance</t>
  </si>
  <si>
    <t>505/1</t>
  </si>
  <si>
    <t>Základní škola a Mateřská škola, Praha 2, Resslova 10</t>
  </si>
  <si>
    <t>Mgr. Jaroslav Procházka   tel.:224923700                           email:reditel@zsressl.cz</t>
  </si>
  <si>
    <t>27ZG100Z0019057G</t>
  </si>
  <si>
    <t>Resslova</t>
  </si>
  <si>
    <t>308/10</t>
  </si>
  <si>
    <t>63-630 Mwh</t>
  </si>
  <si>
    <t>Základní škola, Praha 2, Sázavská 5</t>
  </si>
  <si>
    <t>Mgr.Bc. Michal Voldřich   tel.:222522406                            email:voldrich@zssazavska.cz</t>
  </si>
  <si>
    <t>27ZG100Z0036595S</t>
  </si>
  <si>
    <t>Sázavská</t>
  </si>
  <si>
    <t>830/5</t>
  </si>
  <si>
    <t>Základní škola, Fakultní škola Pedagogické fakulty UK, Praha 2, Slovenská 27</t>
  </si>
  <si>
    <t>Mgr. Hana Žampová   tel.:222514339                               email:reditelka@zs-slovenska.cz</t>
  </si>
  <si>
    <t>27ZG100Z0039699</t>
  </si>
  <si>
    <t>Slovenská</t>
  </si>
  <si>
    <t>1726/27</t>
  </si>
  <si>
    <t>Základní škola u svatého Štěpána, Praha 2, Štěpánská 8</t>
  </si>
  <si>
    <t>27ZG100Z0038305G</t>
  </si>
  <si>
    <t>Štěpánská</t>
  </si>
  <si>
    <t>1286/8</t>
  </si>
  <si>
    <t>27ZG100Z0031941N</t>
  </si>
  <si>
    <t>Na Rybníčku</t>
  </si>
  <si>
    <t>1428/8</t>
  </si>
  <si>
    <t>Mateřská škola "Trojlístek", Praha 2, Kladská 25</t>
  </si>
  <si>
    <t>Pavla Suchopárová   tel.:224254817                email:ms_kladska@seznam.cz</t>
  </si>
  <si>
    <t>27ZG100Z0012769G</t>
  </si>
  <si>
    <t>2187/25</t>
  </si>
  <si>
    <t>27ZG100Z0012776J</t>
  </si>
  <si>
    <t>Šumavská</t>
  </si>
  <si>
    <t>809/32</t>
  </si>
  <si>
    <t>Mateřská škola, Praha 2, Na Děkance 2</t>
  </si>
  <si>
    <t>Monika Biemannová   tel.:224920679                  email:dekanka@dekanka.cz</t>
  </si>
  <si>
    <t>27ZG100Z0019800D</t>
  </si>
  <si>
    <t xml:space="preserve">Botičská </t>
  </si>
  <si>
    <t>130/8</t>
  </si>
  <si>
    <t>Mateřská škola, Praha 2, Na Smetance 1</t>
  </si>
  <si>
    <t>Mgr. Jiřina Belšanová   tel.:222250798 email:reditelka@msnasmetance.cz</t>
  </si>
  <si>
    <t>27ZG100Z0019671Z</t>
  </si>
  <si>
    <t>27ZG100Z0020044R</t>
  </si>
  <si>
    <t>Vozová</t>
  </si>
  <si>
    <t>2507/2a</t>
  </si>
  <si>
    <t>Mateřská škola "Čtyřlístek", Praha 2, Římská 27</t>
  </si>
  <si>
    <t>PhDr. Dana Moravcová, Ph.D.   tel.:222520429 email:rimska@ctyrlistek.biz</t>
  </si>
  <si>
    <t>27ZG100Z0012775L</t>
  </si>
  <si>
    <t xml:space="preserve">Římská </t>
  </si>
  <si>
    <t>1255/27</t>
  </si>
  <si>
    <t>27ZG100Z06293272</t>
  </si>
  <si>
    <t>nám. Míru</t>
  </si>
  <si>
    <t>Jana Novotná   tel.:222250793                                         email:msspanelska@tiscali.cz</t>
  </si>
  <si>
    <t>27ZG100Z0010821D</t>
  </si>
  <si>
    <t>Španělská</t>
  </si>
  <si>
    <t>1778/16</t>
  </si>
  <si>
    <t>Mateřská škola, Praha 2, Viničná 1</t>
  </si>
  <si>
    <t>Hana Tomášová   tel.:224913122                                                       email.:msvinicna@seznam.cz</t>
  </si>
  <si>
    <t>27ZG100Z0020041X</t>
  </si>
  <si>
    <t>Trojická</t>
  </si>
  <si>
    <t>397/18</t>
  </si>
  <si>
    <t>27ZG100Z0008267G</t>
  </si>
  <si>
    <r>
      <t>Kategorie odběru</t>
    </r>
    <r>
      <rPr>
        <sz val="8"/>
        <color indexed="8"/>
        <rFont val="Calibri"/>
        <family val="2"/>
      </rPr>
      <t xml:space="preserve">
(MWh/rok)</t>
    </r>
  </si>
  <si>
    <t>Základní škola, Praha 2, Vratislavova 13</t>
  </si>
  <si>
    <t>Mgr.et Bc. Jiří Trunda  tel.:222523392     email.:reditel@vratislavova.cz</t>
  </si>
  <si>
    <t>Vratislavova</t>
  </si>
  <si>
    <t>64/13</t>
  </si>
  <si>
    <t xml:space="preserve">Mgr.Bc.Jana Páčová   tel.:224943046 email.:reditelka@zs-stepanska.cz </t>
  </si>
  <si>
    <t xml:space="preserve">Platnost smlouvy DO: </t>
  </si>
  <si>
    <t>27G100Z0012773 P</t>
  </si>
  <si>
    <t>27ZG100Z0043615K</t>
  </si>
  <si>
    <t>SPP CZ, a.s.</t>
  </si>
  <si>
    <t>1195/5</t>
  </si>
  <si>
    <t>Mateřská škola s internátní péčí, Praha 2, Španělská 16</t>
  </si>
  <si>
    <t>Příloha k zadávací dokumentaci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</si>
</sst>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Kč&quot;* #,##0.00_);_(&quot;Kč&quot;* \(#,##0.00\);_(&quot;Kč&quot;* &quot;-&quot;??_);_(@_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.5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 CE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1" fillId="0" borderId="0">
      <alignment/>
      <protection/>
    </xf>
    <xf numFmtId="0" fontId="4" fillId="0" borderId="0" applyNumberFormat="0" applyFill="0" applyBorder="0">
      <alignment/>
      <protection locked="0"/>
    </xf>
    <xf numFmtId="0" fontId="5" fillId="3" borderId="0" applyNumberFormat="0" applyBorder="0" applyAlignment="0" applyProtection="0"/>
    <xf numFmtId="0" fontId="6" fillId="16" borderId="2" applyNumberFormat="0" applyAlignment="0" applyProtection="0"/>
    <xf numFmtId="164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2">
    <xf numFmtId="0" fontId="0" fillId="0" borderId="0" xfId="0"/>
    <xf numFmtId="0" fontId="22" fillId="0" borderId="0" xfId="0" applyFont="1"/>
    <xf numFmtId="49" fontId="21" fillId="0" borderId="10" xfId="52" applyNumberFormat="1" applyFont="1" applyFill="1" applyBorder="1" applyAlignment="1">
      <alignment horizontal="center" vertical="center" wrapText="1"/>
      <protection/>
    </xf>
    <xf numFmtId="49" fontId="21" fillId="0" borderId="11" xfId="52" applyNumberFormat="1" applyFont="1" applyFill="1" applyBorder="1" applyAlignment="1">
      <alignment horizontal="center" vertical="center" wrapText="1"/>
      <protection/>
    </xf>
    <xf numFmtId="49" fontId="21" fillId="0" borderId="12" xfId="52" applyNumberFormat="1" applyFont="1" applyFill="1" applyBorder="1" applyAlignment="1">
      <alignment horizontal="center" vertical="center" wrapText="1"/>
      <protection/>
    </xf>
    <xf numFmtId="49" fontId="21" fillId="0" borderId="13" xfId="52" applyNumberFormat="1" applyFont="1" applyFill="1" applyBorder="1" applyAlignment="1">
      <alignment horizontal="center" vertical="center" wrapText="1"/>
      <protection/>
    </xf>
    <xf numFmtId="49" fontId="21" fillId="0" borderId="14" xfId="52" applyNumberFormat="1" applyFont="1" applyFill="1" applyBorder="1" applyAlignment="1">
      <alignment horizontal="center" vertical="center" wrapText="1"/>
      <protection/>
    </xf>
    <xf numFmtId="14" fontId="21" fillId="0" borderId="11" xfId="52" applyNumberFormat="1" applyFont="1" applyFill="1" applyBorder="1" applyAlignment="1">
      <alignment horizontal="center" vertical="center" wrapText="1"/>
      <protection/>
    </xf>
    <xf numFmtId="49" fontId="21" fillId="0" borderId="11" xfId="52" applyNumberFormat="1" applyFont="1" applyFill="1" applyBorder="1" applyAlignment="1">
      <alignment horizontal="center" vertical="center"/>
      <protection/>
    </xf>
    <xf numFmtId="0" fontId="0" fillId="0" borderId="0" xfId="0" applyFill="1"/>
    <xf numFmtId="1" fontId="0" fillId="0" borderId="15" xfId="50" applyNumberFormat="1" applyFill="1" applyBorder="1" applyAlignment="1">
      <alignment horizontal="center" vertical="center"/>
      <protection/>
    </xf>
    <xf numFmtId="49" fontId="0" fillId="0" borderId="16" xfId="50" applyNumberFormat="1" applyFill="1" applyBorder="1" applyAlignment="1">
      <alignment horizontal="center" vertical="center"/>
      <protection/>
    </xf>
    <xf numFmtId="0" fontId="0" fillId="0" borderId="16" xfId="50" applyFill="1" applyBorder="1" applyAlignment="1">
      <alignment horizontal="center" vertical="center" wrapText="1"/>
      <protection/>
    </xf>
    <xf numFmtId="14" fontId="0" fillId="0" borderId="17" xfId="50" applyNumberFormat="1" applyFill="1" applyBorder="1" applyAlignment="1">
      <alignment horizontal="center" vertical="center"/>
      <protection/>
    </xf>
    <xf numFmtId="49" fontId="0" fillId="0" borderId="17" xfId="50" applyNumberFormat="1" applyFill="1" applyBorder="1" applyAlignment="1">
      <alignment horizontal="center" vertical="center"/>
      <protection/>
    </xf>
    <xf numFmtId="0" fontId="13" fillId="0" borderId="0" xfId="51" applyFill="1">
      <alignment/>
      <protection/>
    </xf>
    <xf numFmtId="0" fontId="13" fillId="0" borderId="0" xfId="51" applyFill="1" applyAlignment="1">
      <alignment vertical="center"/>
      <protection/>
    </xf>
    <xf numFmtId="0" fontId="13" fillId="0" borderId="0" xfId="51" applyFill="1" applyAlignment="1">
      <alignment/>
      <protection/>
    </xf>
    <xf numFmtId="0" fontId="13" fillId="0" borderId="0" xfId="51">
      <alignment/>
      <protection/>
    </xf>
    <xf numFmtId="0" fontId="13" fillId="0" borderId="0" xfId="51" applyAlignment="1">
      <alignment vertical="center"/>
      <protection/>
    </xf>
    <xf numFmtId="0" fontId="13" fillId="0" borderId="0" xfId="51" applyAlignment="1">
      <alignment/>
      <protection/>
    </xf>
    <xf numFmtId="0" fontId="21" fillId="0" borderId="0" xfId="50" applyNumberFormat="1" applyFont="1" applyFill="1" applyAlignment="1">
      <alignment vertical="center"/>
      <protection/>
    </xf>
    <xf numFmtId="4" fontId="13" fillId="0" borderId="0" xfId="51" applyNumberFormat="1" applyAlignment="1">
      <alignment/>
      <protection/>
    </xf>
    <xf numFmtId="2" fontId="21" fillId="0" borderId="0" xfId="50" applyNumberFormat="1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14" fontId="0" fillId="0" borderId="15" xfId="50" applyNumberFormat="1" applyFont="1" applyFill="1" applyBorder="1" applyAlignment="1">
      <alignment horizontal="right" vertical="center" wrapText="1"/>
      <protection/>
    </xf>
    <xf numFmtId="0" fontId="27" fillId="0" borderId="0" xfId="0" applyFont="1"/>
    <xf numFmtId="4" fontId="28" fillId="0" borderId="18" xfId="50" applyNumberFormat="1" applyFont="1" applyFill="1" applyBorder="1" applyAlignment="1">
      <alignment horizontal="right" vertical="center"/>
      <protection/>
    </xf>
    <xf numFmtId="0" fontId="0" fillId="0" borderId="17" xfId="50" applyFill="1" applyBorder="1" applyAlignment="1">
      <alignment horizontal="center" vertical="center" wrapText="1"/>
      <protection/>
    </xf>
    <xf numFmtId="0" fontId="0" fillId="0" borderId="17" xfId="50" applyNumberFormat="1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/>
    </xf>
    <xf numFmtId="0" fontId="0" fillId="0" borderId="17" xfId="0" applyBorder="1"/>
    <xf numFmtId="14" fontId="0" fillId="0" borderId="19" xfId="50" applyNumberFormat="1" applyFont="1" applyFill="1" applyBorder="1" applyAlignment="1">
      <alignment horizontal="right" vertical="center" wrapText="1"/>
      <protection/>
    </xf>
    <xf numFmtId="3" fontId="0" fillId="0" borderId="20" xfId="0" applyNumberFormat="1" applyFill="1" applyBorder="1" applyAlignment="1">
      <alignment horizontal="center" vertical="center"/>
    </xf>
    <xf numFmtId="49" fontId="0" fillId="0" borderId="12" xfId="50" applyNumberFormat="1" applyFont="1" applyFill="1" applyBorder="1" applyAlignment="1">
      <alignment horizontal="center" vertical="center" wrapText="1"/>
      <protection/>
    </xf>
    <xf numFmtId="49" fontId="0" fillId="0" borderId="11" xfId="50" applyNumberFormat="1" applyFill="1" applyBorder="1" applyAlignment="1">
      <alignment horizontal="center" vertical="center"/>
      <protection/>
    </xf>
    <xf numFmtId="0" fontId="0" fillId="0" borderId="11" xfId="50" applyFill="1" applyBorder="1" applyAlignment="1">
      <alignment horizontal="center" vertical="center" wrapText="1"/>
      <protection/>
    </xf>
    <xf numFmtId="0" fontId="0" fillId="0" borderId="11" xfId="50" applyFill="1" applyBorder="1" applyAlignment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1" xfId="0" applyBorder="1"/>
    <xf numFmtId="14" fontId="0" fillId="0" borderId="10" xfId="50" applyNumberFormat="1" applyFont="1" applyFill="1" applyBorder="1" applyAlignment="1">
      <alignment horizontal="right" vertical="center" wrapText="1"/>
      <protection/>
    </xf>
    <xf numFmtId="3" fontId="0" fillId="0" borderId="11" xfId="0" applyNumberFormat="1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14" fontId="0" fillId="0" borderId="11" xfId="50" applyNumberFormat="1" applyFill="1" applyBorder="1" applyAlignment="1">
      <alignment horizontal="center" vertical="center"/>
      <protection/>
    </xf>
    <xf numFmtId="1" fontId="0" fillId="0" borderId="19" xfId="50" applyNumberFormat="1" applyFill="1" applyBorder="1" applyAlignment="1">
      <alignment horizontal="center" vertical="center"/>
      <protection/>
    </xf>
    <xf numFmtId="1" fontId="0" fillId="0" borderId="21" xfId="50" applyNumberFormat="1" applyFill="1" applyBorder="1" applyAlignment="1">
      <alignment horizontal="center" vertical="center"/>
      <protection/>
    </xf>
    <xf numFmtId="49" fontId="0" fillId="0" borderId="22" xfId="50" applyNumberFormat="1" applyFill="1" applyBorder="1" applyAlignment="1">
      <alignment horizontal="center" vertical="center"/>
      <protection/>
    </xf>
    <xf numFmtId="0" fontId="0" fillId="0" borderId="22" xfId="50" applyFill="1" applyBorder="1" applyAlignment="1">
      <alignment horizontal="center" vertical="center" wrapText="1"/>
      <protection/>
    </xf>
    <xf numFmtId="0" fontId="0" fillId="0" borderId="22" xfId="50" applyNumberFormat="1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/>
    </xf>
    <xf numFmtId="0" fontId="0" fillId="0" borderId="22" xfId="0" applyBorder="1"/>
    <xf numFmtId="3" fontId="0" fillId="0" borderId="23" xfId="0" applyNumberFormat="1" applyFill="1" applyBorder="1" applyAlignment="1">
      <alignment horizontal="center" vertical="center"/>
    </xf>
    <xf numFmtId="14" fontId="0" fillId="0" borderId="22" xfId="50" applyNumberFormat="1" applyFill="1" applyBorder="1" applyAlignment="1">
      <alignment horizontal="center" vertical="center"/>
      <protection/>
    </xf>
    <xf numFmtId="14" fontId="0" fillId="0" borderId="23" xfId="50" applyNumberFormat="1" applyFill="1" applyBorder="1" applyAlignment="1">
      <alignment horizontal="center" vertical="center"/>
      <protection/>
    </xf>
    <xf numFmtId="49" fontId="0" fillId="0" borderId="23" xfId="50" applyNumberFormat="1" applyFill="1" applyBorder="1" applyAlignment="1">
      <alignment horizontal="center" vertical="center"/>
      <protection/>
    </xf>
    <xf numFmtId="1" fontId="0" fillId="0" borderId="10" xfId="50" applyNumberFormat="1" applyFill="1" applyBorder="1" applyAlignment="1">
      <alignment horizontal="center" vertical="center"/>
      <protection/>
    </xf>
    <xf numFmtId="1" fontId="0" fillId="0" borderId="11" xfId="0" applyNumberFormat="1" applyBorder="1" applyAlignment="1">
      <alignment horizontal="center" vertical="center"/>
    </xf>
    <xf numFmtId="0" fontId="0" fillId="0" borderId="11" xfId="50" applyNumberFormat="1" applyFont="1" applyFill="1" applyBorder="1" applyAlignment="1">
      <alignment horizontal="left" vertical="center" wrapText="1"/>
      <protection/>
    </xf>
    <xf numFmtId="4" fontId="0" fillId="0" borderId="11" xfId="0" applyNumberFormat="1" applyBorder="1" applyAlignment="1">
      <alignment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6" xfId="50" applyFont="1" applyFill="1" applyBorder="1" applyAlignment="1">
      <alignment horizontal="center" vertical="center" wrapText="1"/>
      <protection/>
    </xf>
    <xf numFmtId="0" fontId="0" fillId="0" borderId="16" xfId="50" applyNumberFormat="1" applyFont="1" applyFill="1" applyBorder="1" applyAlignment="1">
      <alignment horizontal="left" vertical="center" wrapText="1"/>
      <protection/>
    </xf>
    <xf numFmtId="0" fontId="0" fillId="0" borderId="16" xfId="0" applyFill="1" applyBorder="1" applyAlignment="1">
      <alignment/>
    </xf>
    <xf numFmtId="0" fontId="0" fillId="0" borderId="16" xfId="0" applyFill="1" applyBorder="1"/>
    <xf numFmtId="4" fontId="0" fillId="0" borderId="16" xfId="0" applyNumberFormat="1" applyFill="1" applyBorder="1" applyAlignment="1">
      <alignment horizontal="center" vertical="center"/>
    </xf>
    <xf numFmtId="14" fontId="0" fillId="0" borderId="16" xfId="50" applyNumberFormat="1" applyFill="1" applyBorder="1" applyAlignment="1">
      <alignment horizontal="center" vertical="center"/>
      <protection/>
    </xf>
    <xf numFmtId="0" fontId="0" fillId="0" borderId="22" xfId="0" applyFill="1" applyBorder="1" applyAlignment="1">
      <alignment/>
    </xf>
    <xf numFmtId="0" fontId="0" fillId="0" borderId="22" xfId="0" applyFill="1" applyBorder="1"/>
    <xf numFmtId="3" fontId="0" fillId="0" borderId="22" xfId="0" applyNumberFormat="1" applyFill="1" applyBorder="1" applyAlignment="1">
      <alignment vertical="center"/>
    </xf>
    <xf numFmtId="4" fontId="0" fillId="0" borderId="22" xfId="0" applyNumberForma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6" xfId="0" applyBorder="1"/>
    <xf numFmtId="4" fontId="0" fillId="0" borderId="22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50" applyFont="1" applyFill="1" applyBorder="1" applyAlignment="1">
      <alignment horizontal="center" vertical="center" wrapText="1"/>
      <protection/>
    </xf>
    <xf numFmtId="0" fontId="0" fillId="0" borderId="11" xfId="0" applyFill="1" applyBorder="1" applyAlignment="1">
      <alignment/>
    </xf>
    <xf numFmtId="0" fontId="0" fillId="0" borderId="11" xfId="0" applyFill="1" applyBorder="1"/>
    <xf numFmtId="3" fontId="0" fillId="0" borderId="11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" fontId="28" fillId="0" borderId="25" xfId="50" applyNumberFormat="1" applyFont="1" applyFill="1" applyBorder="1" applyAlignment="1">
      <alignment horizontal="right" vertical="center"/>
      <protection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21" fillId="0" borderId="26" xfId="50" applyFont="1" applyFill="1" applyBorder="1" applyAlignment="1">
      <alignment horizontal="center" vertical="center" wrapText="1"/>
      <protection/>
    </xf>
    <xf numFmtId="49" fontId="23" fillId="0" borderId="27" xfId="50" applyNumberFormat="1" applyFont="1" applyFill="1" applyBorder="1" applyAlignment="1">
      <alignment horizontal="center" vertical="center"/>
      <protection/>
    </xf>
    <xf numFmtId="49" fontId="23" fillId="0" borderId="28" xfId="50" applyNumberFormat="1" applyFont="1" applyFill="1" applyBorder="1" applyAlignment="1">
      <alignment horizontal="center" vertical="center"/>
      <protection/>
    </xf>
    <xf numFmtId="49" fontId="23" fillId="0" borderId="10" xfId="50" applyNumberFormat="1" applyFont="1" applyFill="1" applyBorder="1" applyAlignment="1">
      <alignment horizontal="center" vertical="center" wrapText="1"/>
      <protection/>
    </xf>
    <xf numFmtId="2" fontId="23" fillId="0" borderId="26" xfId="50" applyNumberFormat="1" applyFont="1" applyFill="1" applyBorder="1" applyAlignment="1">
      <alignment horizontal="center" vertical="center" wrapText="1"/>
      <protection/>
    </xf>
    <xf numFmtId="4" fontId="0" fillId="0" borderId="26" xfId="50" applyNumberFormat="1" applyFont="1" applyFill="1" applyBorder="1" applyAlignment="1">
      <alignment horizontal="center" vertical="center"/>
      <protection/>
    </xf>
    <xf numFmtId="4" fontId="0" fillId="0" borderId="29" xfId="50" applyNumberFormat="1" applyFont="1" applyFill="1" applyBorder="1" applyAlignment="1">
      <alignment horizontal="center" vertical="center"/>
      <protection/>
    </xf>
    <xf numFmtId="4" fontId="0" fillId="0" borderId="12" xfId="50" applyNumberFormat="1" applyFont="1" applyFill="1" applyBorder="1" applyAlignment="1">
      <alignment horizontal="center" vertical="center"/>
      <protection/>
    </xf>
    <xf numFmtId="4" fontId="0" fillId="0" borderId="10" xfId="50" applyNumberFormat="1" applyFont="1" applyFill="1" applyBorder="1" applyAlignment="1">
      <alignment vertical="center"/>
      <protection/>
    </xf>
    <xf numFmtId="4" fontId="0" fillId="0" borderId="26" xfId="50" applyNumberFormat="1" applyFont="1" applyFill="1" applyBorder="1" applyAlignment="1">
      <alignment horizontal="right" vertical="center"/>
      <protection/>
    </xf>
    <xf numFmtId="4" fontId="0" fillId="0" borderId="30" xfId="50" applyNumberFormat="1" applyFont="1" applyFill="1" applyBorder="1" applyAlignment="1">
      <alignment horizontal="center" vertical="center"/>
      <protection/>
    </xf>
    <xf numFmtId="4" fontId="0" fillId="0" borderId="31" xfId="50" applyNumberFormat="1" applyFont="1" applyFill="1" applyBorder="1" applyAlignment="1">
      <alignment horizontal="center" vertical="center"/>
      <protection/>
    </xf>
    <xf numFmtId="4" fontId="0" fillId="0" borderId="32" xfId="50" applyNumberFormat="1" applyFont="1" applyFill="1" applyBorder="1" applyAlignment="1">
      <alignment horizontal="center" vertical="center"/>
      <protection/>
    </xf>
    <xf numFmtId="4" fontId="0" fillId="0" borderId="19" xfId="50" applyNumberFormat="1" applyFont="1" applyFill="1" applyBorder="1" applyAlignment="1">
      <alignment vertical="center"/>
      <protection/>
    </xf>
    <xf numFmtId="4" fontId="0" fillId="0" borderId="30" xfId="50" applyNumberFormat="1" applyFont="1" applyFill="1" applyBorder="1" applyAlignment="1">
      <alignment horizontal="right" vertical="center"/>
      <protection/>
    </xf>
    <xf numFmtId="4" fontId="0" fillId="0" borderId="33" xfId="50" applyNumberFormat="1" applyFont="1" applyFill="1" applyBorder="1" applyAlignment="1">
      <alignment horizontal="center" vertical="center"/>
      <protection/>
    </xf>
    <xf numFmtId="4" fontId="0" fillId="0" borderId="34" xfId="50" applyNumberFormat="1" applyFont="1" applyFill="1" applyBorder="1" applyAlignment="1">
      <alignment horizontal="center" vertical="center"/>
      <protection/>
    </xf>
    <xf numFmtId="4" fontId="0" fillId="0" borderId="35" xfId="50" applyNumberFormat="1" applyFont="1" applyFill="1" applyBorder="1" applyAlignment="1">
      <alignment horizontal="center" vertical="center"/>
      <protection/>
    </xf>
    <xf numFmtId="4" fontId="0" fillId="0" borderId="21" xfId="50" applyNumberFormat="1" applyFont="1" applyFill="1" applyBorder="1" applyAlignment="1">
      <alignment vertical="center"/>
      <protection/>
    </xf>
    <xf numFmtId="4" fontId="0" fillId="0" borderId="33" xfId="50" applyNumberFormat="1" applyFont="1" applyFill="1" applyBorder="1" applyAlignment="1">
      <alignment horizontal="right" vertical="center"/>
      <protection/>
    </xf>
    <xf numFmtId="4" fontId="0" fillId="0" borderId="36" xfId="50" applyNumberFormat="1" applyFont="1" applyFill="1" applyBorder="1" applyAlignment="1">
      <alignment horizontal="center" vertical="center"/>
      <protection/>
    </xf>
    <xf numFmtId="4" fontId="0" fillId="0" borderId="37" xfId="50" applyNumberFormat="1" applyFont="1" applyFill="1" applyBorder="1" applyAlignment="1">
      <alignment horizontal="center" vertical="center"/>
      <protection/>
    </xf>
    <xf numFmtId="4" fontId="0" fillId="0" borderId="38" xfId="50" applyNumberFormat="1" applyFont="1" applyFill="1" applyBorder="1" applyAlignment="1">
      <alignment horizontal="center" vertical="center"/>
      <protection/>
    </xf>
    <xf numFmtId="4" fontId="0" fillId="0" borderId="15" xfId="50" applyNumberFormat="1" applyFont="1" applyFill="1" applyBorder="1" applyAlignment="1">
      <alignment vertical="center"/>
      <protection/>
    </xf>
    <xf numFmtId="4" fontId="0" fillId="0" borderId="36" xfId="50" applyNumberFormat="1" applyFont="1" applyFill="1" applyBorder="1" applyAlignment="1">
      <alignment horizontal="right" vertical="center"/>
      <protection/>
    </xf>
    <xf numFmtId="4" fontId="0" fillId="0" borderId="39" xfId="50" applyNumberFormat="1" applyFont="1" applyFill="1" applyBorder="1" applyAlignment="1">
      <alignment horizontal="center" vertical="center"/>
      <protection/>
    </xf>
    <xf numFmtId="0" fontId="26" fillId="0" borderId="0" xfId="51" applyFont="1" applyFill="1">
      <alignment/>
      <protection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3" fontId="0" fillId="0" borderId="40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1" fontId="0" fillId="0" borderId="40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49" fontId="0" fillId="0" borderId="40" xfId="50" applyNumberFormat="1" applyFont="1" applyFill="1" applyBorder="1" applyAlignment="1">
      <alignment horizontal="center" vertical="center" wrapText="1"/>
      <protection/>
    </xf>
    <xf numFmtId="0" fontId="0" fillId="0" borderId="23" xfId="0" applyBorder="1" applyAlignment="1">
      <alignment horizontal="center" vertical="center" wrapText="1"/>
    </xf>
    <xf numFmtId="3" fontId="0" fillId="0" borderId="20" xfId="0" applyNumberFormat="1" applyBorder="1" applyAlignment="1">
      <alignment vertical="center"/>
    </xf>
    <xf numFmtId="1" fontId="0" fillId="0" borderId="20" xfId="0" applyNumberForma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Excel Built-in Normal" xfId="39"/>
    <cellStyle name="Hypertextový odkaz 3" xfId="40"/>
    <cellStyle name="Chybně" xfId="41"/>
    <cellStyle name="Kontrolní buňka" xfId="42"/>
    <cellStyle name="měny 2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Normální 4" xfId="51"/>
    <cellStyle name="normální_List1 2" xfId="52"/>
    <cellStyle name="Poznámka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erdanovae\Dokumenty\Dokumenty%20R&#367;&#382;i&#269;kov&#225;\ELEKT&#344;INA\ELEKT&#344;INA%202015\plyn%20-p.Sk&#225;la%202013\Priloha_2_Seznam%20OM_ply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 zadavatele"/>
      <sheetName val="Seznam OM pro dodavatele"/>
    </sheetNames>
    <sheetDataSet>
      <sheetData sheetId="0">
        <row r="20">
          <cell r="F20" t="str">
            <v>Kategorie odběru* spotřeba / rok</v>
          </cell>
          <cell r="G20" t="str">
            <v>Spotřeb OM za jednotlivé měsíce (spotřeba v MWh)</v>
          </cell>
        </row>
        <row r="21">
          <cell r="G21" t="str">
            <v>leden</v>
          </cell>
          <cell r="H21" t="str">
            <v>únor</v>
          </cell>
          <cell r="I21" t="str">
            <v>březen</v>
          </cell>
          <cell r="J21" t="str">
            <v>duben</v>
          </cell>
          <cell r="K21" t="str">
            <v>květen</v>
          </cell>
          <cell r="L21" t="str">
            <v>červen</v>
          </cell>
          <cell r="M21" t="str">
            <v>červenec</v>
          </cell>
          <cell r="N21" t="str">
            <v>srpen</v>
          </cell>
          <cell r="O21" t="str">
            <v>řáří</v>
          </cell>
          <cell r="P21" t="str">
            <v>říjen</v>
          </cell>
          <cell r="Q21" t="str">
            <v>listopad</v>
          </cell>
        </row>
        <row r="22">
          <cell r="F22" t="str">
            <v>63-630MWh</v>
          </cell>
        </row>
        <row r="23">
          <cell r="F23" t="str">
            <v>63-630MWh</v>
          </cell>
        </row>
        <row r="24">
          <cell r="F24" t="str">
            <v>63-630MWh</v>
          </cell>
        </row>
        <row r="25">
          <cell r="F25" t="str">
            <v>63-630MWh</v>
          </cell>
        </row>
        <row r="26">
          <cell r="F26" t="str">
            <v>63-630MWh</v>
          </cell>
        </row>
        <row r="27">
          <cell r="F27" t="str">
            <v>63-630MWh</v>
          </cell>
        </row>
        <row r="28">
          <cell r="F28" t="str">
            <v>63-630MWh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"/>
  <sheetViews>
    <sheetView tabSelected="1" workbookViewId="0" topLeftCell="A1">
      <selection activeCell="I2" sqref="I2"/>
    </sheetView>
  </sheetViews>
  <sheetFormatPr defaultColWidth="9.140625" defaultRowHeight="12.75"/>
  <cols>
    <col min="1" max="1" width="5.00390625" style="0" customWidth="1"/>
    <col min="2" max="2" width="23.28125" style="0" customWidth="1"/>
    <col min="4" max="4" width="41.57421875" style="0" customWidth="1"/>
    <col min="5" max="6" width="0.2890625" style="0" customWidth="1"/>
    <col min="7" max="7" width="9.00390625" style="0" customWidth="1"/>
    <col min="8" max="8" width="9.140625" style="0" hidden="1" customWidth="1"/>
    <col min="11" max="11" width="12.421875" style="0" customWidth="1"/>
    <col min="13" max="13" width="10.140625" style="0" bestFit="1" customWidth="1"/>
    <col min="15" max="15" width="8.7109375" style="0" customWidth="1"/>
    <col min="18" max="18" width="18.57421875" style="0" customWidth="1"/>
    <col min="19" max="19" width="12.00390625" style="0" customWidth="1"/>
    <col min="20" max="20" width="0.2890625" style="0" hidden="1" customWidth="1"/>
    <col min="21" max="31" width="9.140625" style="0" hidden="1" customWidth="1"/>
    <col min="32" max="33" width="10.28125" style="0" customWidth="1"/>
  </cols>
  <sheetData>
    <row r="1" ht="12.75">
      <c r="B1" t="s">
        <v>122</v>
      </c>
    </row>
    <row r="2" spans="1:3" ht="18.75" thickBot="1">
      <c r="A2" s="1" t="s">
        <v>0</v>
      </c>
      <c r="B2" s="1"/>
      <c r="C2" s="1"/>
    </row>
    <row r="3" spans="1:33" s="9" customFormat="1" ht="38.25" customHeight="1" thickBot="1">
      <c r="A3" s="2" t="s">
        <v>1</v>
      </c>
      <c r="B3" s="3" t="s">
        <v>2</v>
      </c>
      <c r="C3" s="3" t="s">
        <v>3</v>
      </c>
      <c r="D3" s="4" t="s">
        <v>4</v>
      </c>
      <c r="E3" s="3" t="s">
        <v>5</v>
      </c>
      <c r="F3" s="4" t="s">
        <v>6</v>
      </c>
      <c r="G3" s="3" t="s">
        <v>7</v>
      </c>
      <c r="H3" s="5"/>
      <c r="I3" s="5" t="s">
        <v>8</v>
      </c>
      <c r="J3" s="3" t="s">
        <v>9</v>
      </c>
      <c r="K3" s="3" t="s">
        <v>10</v>
      </c>
      <c r="L3" s="6" t="s">
        <v>11</v>
      </c>
      <c r="M3" s="2" t="s">
        <v>116</v>
      </c>
      <c r="N3" s="3" t="s">
        <v>12</v>
      </c>
      <c r="O3" s="3" t="s">
        <v>13</v>
      </c>
      <c r="P3" s="7" t="s">
        <v>14</v>
      </c>
      <c r="Q3" s="7" t="s">
        <v>15</v>
      </c>
      <c r="R3" s="8" t="s">
        <v>16</v>
      </c>
      <c r="S3" s="87" t="s">
        <v>110</v>
      </c>
      <c r="T3" s="88" t="s">
        <v>17</v>
      </c>
      <c r="U3" s="89" t="s">
        <v>18</v>
      </c>
      <c r="V3" s="89" t="s">
        <v>19</v>
      </c>
      <c r="W3" s="89" t="s">
        <v>20</v>
      </c>
      <c r="X3" s="89" t="s">
        <v>21</v>
      </c>
      <c r="Y3" s="89" t="s">
        <v>22</v>
      </c>
      <c r="Z3" s="89" t="s">
        <v>23</v>
      </c>
      <c r="AA3" s="89" t="s">
        <v>24</v>
      </c>
      <c r="AB3" s="89" t="s">
        <v>25</v>
      </c>
      <c r="AC3" s="89" t="s">
        <v>26</v>
      </c>
      <c r="AD3" s="89" t="s">
        <v>27</v>
      </c>
      <c r="AE3" s="89" t="s">
        <v>28</v>
      </c>
      <c r="AF3" s="90" t="s">
        <v>29</v>
      </c>
      <c r="AG3" s="91" t="s">
        <v>30</v>
      </c>
    </row>
    <row r="4" spans="1:33" ht="38.25" customHeight="1" thickBot="1">
      <c r="A4" s="57">
        <v>1</v>
      </c>
      <c r="B4" s="114" t="s">
        <v>31</v>
      </c>
      <c r="C4" s="58">
        <v>48134201</v>
      </c>
      <c r="D4" s="36" t="s">
        <v>32</v>
      </c>
      <c r="E4" s="37"/>
      <c r="F4" s="37"/>
      <c r="G4" s="38" t="s">
        <v>33</v>
      </c>
      <c r="H4" s="38"/>
      <c r="I4" s="38" t="s">
        <v>34</v>
      </c>
      <c r="J4" s="39" t="s">
        <v>35</v>
      </c>
      <c r="K4" s="40" t="s">
        <v>36</v>
      </c>
      <c r="L4" s="41" t="s">
        <v>37</v>
      </c>
      <c r="M4" s="42">
        <v>42369</v>
      </c>
      <c r="N4" s="43"/>
      <c r="O4" s="44"/>
      <c r="P4" s="45"/>
      <c r="Q4" s="45">
        <v>42370</v>
      </c>
      <c r="R4" s="37" t="s">
        <v>119</v>
      </c>
      <c r="S4" s="92" t="s">
        <v>38</v>
      </c>
      <c r="T4" s="93" t="str">
        <f>IF('[1]Pro zadavatele'!F20="","",'[1]Pro zadavatele'!F20)</f>
        <v>Kategorie odběru* spotřeba / rok</v>
      </c>
      <c r="U4" s="94" t="str">
        <f>IF('[1]Pro zadavatele'!G20="","",'[1]Pro zadavatele'!G20)</f>
        <v>Spotřeb OM za jednotlivé měsíce (spotřeba v MWh)</v>
      </c>
      <c r="V4" s="94" t="str">
        <f>IF('[1]Pro zadavatele'!H20="","",'[1]Pro zadavatele'!H20)</f>
        <v/>
      </c>
      <c r="W4" s="94" t="str">
        <f>IF('[1]Pro zadavatele'!I20="","",'[1]Pro zadavatele'!I20)</f>
        <v/>
      </c>
      <c r="X4" s="94" t="str">
        <f>IF('[1]Pro zadavatele'!J20="","",'[1]Pro zadavatele'!J20)</f>
        <v/>
      </c>
      <c r="Y4" s="94" t="str">
        <f>IF('[1]Pro zadavatele'!K20="","",'[1]Pro zadavatele'!K20)</f>
        <v/>
      </c>
      <c r="Z4" s="94" t="str">
        <f>IF('[1]Pro zadavatele'!L20="","",'[1]Pro zadavatele'!L20)</f>
        <v/>
      </c>
      <c r="AA4" s="94" t="str">
        <f>IF('[1]Pro zadavatele'!M20="","",'[1]Pro zadavatele'!M20)</f>
        <v/>
      </c>
      <c r="AB4" s="94" t="str">
        <f>IF('[1]Pro zadavatele'!N20="","",'[1]Pro zadavatele'!N20)</f>
        <v/>
      </c>
      <c r="AC4" s="94" t="str">
        <f>IF('[1]Pro zadavatele'!O20="","",'[1]Pro zadavatele'!O20)</f>
        <v/>
      </c>
      <c r="AD4" s="92" t="str">
        <f>IF('[1]Pro zadavatele'!P20="","",'[1]Pro zadavatele'!P20)</f>
        <v/>
      </c>
      <c r="AE4" s="93" t="str">
        <f>IF('[1]Pro zadavatele'!Q20="","",'[1]Pro zadavatele'!Q20)</f>
        <v/>
      </c>
      <c r="AF4" s="95">
        <v>101.55</v>
      </c>
      <c r="AG4" s="96"/>
    </row>
    <row r="5" spans="1:33" ht="39" thickBot="1">
      <c r="A5" s="46">
        <v>2</v>
      </c>
      <c r="B5" s="120" t="s">
        <v>39</v>
      </c>
      <c r="C5" s="127">
        <v>49624911</v>
      </c>
      <c r="D5" s="129" t="s">
        <v>40</v>
      </c>
      <c r="E5" s="14"/>
      <c r="F5" s="14"/>
      <c r="G5" s="30" t="s">
        <v>41</v>
      </c>
      <c r="H5" s="30"/>
      <c r="I5" s="30" t="s">
        <v>42</v>
      </c>
      <c r="J5" s="31" t="s">
        <v>35</v>
      </c>
      <c r="K5" s="32" t="s">
        <v>43</v>
      </c>
      <c r="L5" s="33" t="s">
        <v>44</v>
      </c>
      <c r="M5" s="34">
        <v>42369</v>
      </c>
      <c r="N5" s="126"/>
      <c r="O5" s="35"/>
      <c r="P5" s="13"/>
      <c r="Q5" s="13">
        <v>42370</v>
      </c>
      <c r="R5" s="14" t="s">
        <v>119</v>
      </c>
      <c r="S5" s="97" t="s">
        <v>45</v>
      </c>
      <c r="T5" s="98" t="str">
        <f>IF('[1]Pro zadavatele'!F21="","",'[1]Pro zadavatele'!F21)</f>
        <v/>
      </c>
      <c r="U5" s="99" t="str">
        <f>IF('[1]Pro zadavatele'!G21="","",'[1]Pro zadavatele'!G21)</f>
        <v>leden</v>
      </c>
      <c r="V5" s="99" t="str">
        <f>IF('[1]Pro zadavatele'!H21="","",'[1]Pro zadavatele'!H21)</f>
        <v>únor</v>
      </c>
      <c r="W5" s="99" t="str">
        <f>IF('[1]Pro zadavatele'!I21="","",'[1]Pro zadavatele'!I21)</f>
        <v>březen</v>
      </c>
      <c r="X5" s="99" t="str">
        <f>IF('[1]Pro zadavatele'!J21="","",'[1]Pro zadavatele'!J21)</f>
        <v>duben</v>
      </c>
      <c r="Y5" s="99" t="str">
        <f>IF('[1]Pro zadavatele'!K21="","",'[1]Pro zadavatele'!K21)</f>
        <v>květen</v>
      </c>
      <c r="Z5" s="99" t="str">
        <f>IF('[1]Pro zadavatele'!L21="","",'[1]Pro zadavatele'!L21)</f>
        <v>červen</v>
      </c>
      <c r="AA5" s="99" t="str">
        <f>IF('[1]Pro zadavatele'!M21="","",'[1]Pro zadavatele'!M21)</f>
        <v>červenec</v>
      </c>
      <c r="AB5" s="99" t="str">
        <f>IF('[1]Pro zadavatele'!N21="","",'[1]Pro zadavatele'!N21)</f>
        <v>srpen</v>
      </c>
      <c r="AC5" s="99" t="str">
        <f>IF('[1]Pro zadavatele'!O21="","",'[1]Pro zadavatele'!O21)</f>
        <v>řáří</v>
      </c>
      <c r="AD5" s="97" t="str">
        <f>IF('[1]Pro zadavatele'!P21="","",'[1]Pro zadavatele'!P21)</f>
        <v>říjen</v>
      </c>
      <c r="AE5" s="98" t="str">
        <f>IF('[1]Pro zadavatele'!Q21="","",'[1]Pro zadavatele'!Q21)</f>
        <v>listopad</v>
      </c>
      <c r="AF5" s="100">
        <v>23.94</v>
      </c>
      <c r="AG5" s="101"/>
    </row>
    <row r="6" spans="1:33" ht="39" thickBot="1">
      <c r="A6" s="47">
        <v>3</v>
      </c>
      <c r="B6" s="121"/>
      <c r="C6" s="123"/>
      <c r="D6" s="130"/>
      <c r="E6" s="48"/>
      <c r="F6" s="48"/>
      <c r="G6" s="49" t="s">
        <v>46</v>
      </c>
      <c r="H6" s="49"/>
      <c r="I6" s="49" t="s">
        <v>42</v>
      </c>
      <c r="J6" s="50" t="s">
        <v>35</v>
      </c>
      <c r="K6" s="51" t="s">
        <v>43</v>
      </c>
      <c r="L6" s="52" t="s">
        <v>44</v>
      </c>
      <c r="M6" s="42">
        <v>42369</v>
      </c>
      <c r="N6" s="117"/>
      <c r="O6" s="53"/>
      <c r="P6" s="54"/>
      <c r="Q6" s="55">
        <v>42370</v>
      </c>
      <c r="R6" s="56" t="s">
        <v>119</v>
      </c>
      <c r="S6" s="102" t="s">
        <v>45</v>
      </c>
      <c r="T6" s="103" t="str">
        <f>IF('[1]Pro zadavatele'!F22="","",'[1]Pro zadavatele'!F22)</f>
        <v>63-630MWh</v>
      </c>
      <c r="U6" s="104" t="str">
        <f>IF('[1]Pro zadavatele'!G22="","",'[1]Pro zadavatele'!G22)</f>
        <v/>
      </c>
      <c r="V6" s="104" t="str">
        <f>IF('[1]Pro zadavatele'!H22="","",'[1]Pro zadavatele'!H22)</f>
        <v/>
      </c>
      <c r="W6" s="104" t="str">
        <f>IF('[1]Pro zadavatele'!I22="","",'[1]Pro zadavatele'!I22)</f>
        <v/>
      </c>
      <c r="X6" s="104" t="str">
        <f>IF('[1]Pro zadavatele'!J22="","",'[1]Pro zadavatele'!J22)</f>
        <v/>
      </c>
      <c r="Y6" s="104" t="str">
        <f>IF('[1]Pro zadavatele'!K22="","",'[1]Pro zadavatele'!K22)</f>
        <v/>
      </c>
      <c r="Z6" s="104" t="str">
        <f>IF('[1]Pro zadavatele'!L22="","",'[1]Pro zadavatele'!L22)</f>
        <v/>
      </c>
      <c r="AA6" s="104" t="str">
        <f>IF('[1]Pro zadavatele'!M22="","",'[1]Pro zadavatele'!M22)</f>
        <v/>
      </c>
      <c r="AB6" s="104" t="str">
        <f>IF('[1]Pro zadavatele'!N22="","",'[1]Pro zadavatele'!N22)</f>
        <v/>
      </c>
      <c r="AC6" s="104" t="str">
        <f>IF('[1]Pro zadavatele'!O22="","",'[1]Pro zadavatele'!O22)</f>
        <v/>
      </c>
      <c r="AD6" s="102" t="str">
        <f>IF('[1]Pro zadavatele'!P22="","",'[1]Pro zadavatele'!P22)</f>
        <v/>
      </c>
      <c r="AE6" s="103" t="str">
        <f>IF('[1]Pro zadavatele'!Q22="","",'[1]Pro zadavatele'!Q22)</f>
        <v/>
      </c>
      <c r="AF6" s="105">
        <v>8.01</v>
      </c>
      <c r="AG6" s="106"/>
    </row>
    <row r="7" spans="1:33" ht="38.25" customHeight="1" thickBot="1">
      <c r="A7" s="57">
        <v>4</v>
      </c>
      <c r="B7" s="114" t="s">
        <v>47</v>
      </c>
      <c r="C7" s="58">
        <v>47611928</v>
      </c>
      <c r="D7" s="36" t="s">
        <v>48</v>
      </c>
      <c r="E7" s="37"/>
      <c r="F7" s="37"/>
      <c r="G7" s="38" t="s">
        <v>49</v>
      </c>
      <c r="H7" s="38"/>
      <c r="I7" s="38" t="s">
        <v>42</v>
      </c>
      <c r="J7" s="59" t="s">
        <v>35</v>
      </c>
      <c r="K7" s="40" t="s">
        <v>50</v>
      </c>
      <c r="L7" s="41" t="s">
        <v>51</v>
      </c>
      <c r="M7" s="42">
        <v>42369</v>
      </c>
      <c r="N7" s="60"/>
      <c r="O7" s="61"/>
      <c r="P7" s="45"/>
      <c r="Q7" s="45">
        <v>42370</v>
      </c>
      <c r="R7" s="37" t="s">
        <v>119</v>
      </c>
      <c r="S7" s="92" t="s">
        <v>45</v>
      </c>
      <c r="T7" s="93"/>
      <c r="U7" s="94"/>
      <c r="V7" s="94"/>
      <c r="W7" s="94"/>
      <c r="X7" s="94"/>
      <c r="Y7" s="94"/>
      <c r="Z7" s="94"/>
      <c r="AA7" s="94"/>
      <c r="AB7" s="94"/>
      <c r="AC7" s="94"/>
      <c r="AD7" s="92"/>
      <c r="AE7" s="93"/>
      <c r="AF7" s="95">
        <v>19.59</v>
      </c>
      <c r="AG7" s="96"/>
    </row>
    <row r="8" spans="1:33" s="9" customFormat="1" ht="36.75" customHeight="1" thickBot="1">
      <c r="A8" s="10">
        <v>5</v>
      </c>
      <c r="B8" s="120" t="s">
        <v>52</v>
      </c>
      <c r="C8" s="122">
        <v>60460318</v>
      </c>
      <c r="D8" s="128" t="s">
        <v>53</v>
      </c>
      <c r="E8" s="11"/>
      <c r="F8" s="11"/>
      <c r="G8" s="62" t="s">
        <v>117</v>
      </c>
      <c r="H8" s="12"/>
      <c r="I8" s="62" t="s">
        <v>42</v>
      </c>
      <c r="J8" s="63" t="s">
        <v>35</v>
      </c>
      <c r="K8" s="64" t="s">
        <v>55</v>
      </c>
      <c r="L8" s="65" t="s">
        <v>56</v>
      </c>
      <c r="M8" s="27">
        <v>42369</v>
      </c>
      <c r="N8" s="66"/>
      <c r="O8" s="66"/>
      <c r="P8" s="67"/>
      <c r="Q8" s="67">
        <v>42370</v>
      </c>
      <c r="R8" s="11" t="s">
        <v>119</v>
      </c>
      <c r="S8" s="107" t="s">
        <v>45</v>
      </c>
      <c r="T8" s="108"/>
      <c r="U8" s="109"/>
      <c r="V8" s="109"/>
      <c r="W8" s="109"/>
      <c r="X8" s="109"/>
      <c r="Y8" s="109"/>
      <c r="Z8" s="109"/>
      <c r="AA8" s="109"/>
      <c r="AB8" s="109"/>
      <c r="AC8" s="109"/>
      <c r="AD8" s="107"/>
      <c r="AE8" s="108"/>
      <c r="AF8" s="110">
        <v>0.08</v>
      </c>
      <c r="AG8" s="111"/>
    </row>
    <row r="9" spans="1:33" s="9" customFormat="1" ht="39" thickBot="1">
      <c r="A9" s="47">
        <v>6</v>
      </c>
      <c r="B9" s="121"/>
      <c r="C9" s="123"/>
      <c r="D9" s="131"/>
      <c r="E9" s="48"/>
      <c r="F9" s="48"/>
      <c r="G9" s="49" t="s">
        <v>54</v>
      </c>
      <c r="H9" s="49"/>
      <c r="I9" s="49" t="s">
        <v>42</v>
      </c>
      <c r="J9" s="50" t="s">
        <v>35</v>
      </c>
      <c r="K9" s="68" t="s">
        <v>55</v>
      </c>
      <c r="L9" s="69" t="s">
        <v>56</v>
      </c>
      <c r="M9" s="42">
        <v>42369</v>
      </c>
      <c r="N9" s="70"/>
      <c r="O9" s="71"/>
      <c r="P9" s="72"/>
      <c r="Q9" s="55">
        <v>42370</v>
      </c>
      <c r="R9" s="56" t="s">
        <v>119</v>
      </c>
      <c r="S9" s="112" t="s">
        <v>57</v>
      </c>
      <c r="T9" s="103"/>
      <c r="U9" s="104"/>
      <c r="V9" s="104"/>
      <c r="W9" s="104"/>
      <c r="X9" s="104"/>
      <c r="Y9" s="104"/>
      <c r="Z9" s="104"/>
      <c r="AA9" s="104"/>
      <c r="AB9" s="104"/>
      <c r="AC9" s="104"/>
      <c r="AD9" s="102"/>
      <c r="AE9" s="103"/>
      <c r="AF9" s="105">
        <v>51.87</v>
      </c>
      <c r="AG9" s="106"/>
    </row>
    <row r="10" spans="1:33" ht="38.25" customHeight="1" thickBot="1">
      <c r="A10" s="57">
        <v>7</v>
      </c>
      <c r="B10" s="114" t="s">
        <v>58</v>
      </c>
      <c r="C10" s="58">
        <v>48132926</v>
      </c>
      <c r="D10" s="36" t="s">
        <v>59</v>
      </c>
      <c r="E10" s="37"/>
      <c r="F10" s="37"/>
      <c r="G10" s="38" t="s">
        <v>60</v>
      </c>
      <c r="H10" s="38"/>
      <c r="I10" s="38" t="s">
        <v>42</v>
      </c>
      <c r="J10" s="59" t="s">
        <v>35</v>
      </c>
      <c r="K10" s="40" t="s">
        <v>61</v>
      </c>
      <c r="L10" s="41" t="s">
        <v>62</v>
      </c>
      <c r="M10" s="42">
        <v>42369</v>
      </c>
      <c r="N10" s="43"/>
      <c r="O10" s="61"/>
      <c r="P10" s="45"/>
      <c r="Q10" s="45">
        <v>42370</v>
      </c>
      <c r="R10" s="37" t="s">
        <v>119</v>
      </c>
      <c r="S10" s="92" t="s">
        <v>45</v>
      </c>
      <c r="T10" s="93"/>
      <c r="U10" s="94"/>
      <c r="V10" s="94"/>
      <c r="W10" s="94"/>
      <c r="X10" s="94"/>
      <c r="Y10" s="94"/>
      <c r="Z10" s="94"/>
      <c r="AA10" s="94"/>
      <c r="AB10" s="94"/>
      <c r="AC10" s="94"/>
      <c r="AD10" s="92"/>
      <c r="AE10" s="93"/>
      <c r="AF10" s="95">
        <v>27.48</v>
      </c>
      <c r="AG10" s="96"/>
    </row>
    <row r="11" spans="1:33" ht="41.25" customHeight="1" thickBot="1">
      <c r="A11" s="57">
        <v>8</v>
      </c>
      <c r="B11" s="114" t="s">
        <v>63</v>
      </c>
      <c r="C11" s="58">
        <v>47609842</v>
      </c>
      <c r="D11" s="36" t="s">
        <v>64</v>
      </c>
      <c r="E11" s="37"/>
      <c r="F11" s="37"/>
      <c r="G11" s="38" t="s">
        <v>65</v>
      </c>
      <c r="H11" s="38"/>
      <c r="I11" s="38" t="s">
        <v>42</v>
      </c>
      <c r="J11" s="59" t="s">
        <v>35</v>
      </c>
      <c r="K11" s="40" t="s">
        <v>66</v>
      </c>
      <c r="L11" s="41" t="s">
        <v>67</v>
      </c>
      <c r="M11" s="42">
        <v>42369</v>
      </c>
      <c r="N11" s="43"/>
      <c r="O11" s="61"/>
      <c r="P11" s="45"/>
      <c r="Q11" s="45">
        <v>42370</v>
      </c>
      <c r="R11" s="37" t="s">
        <v>119</v>
      </c>
      <c r="S11" s="92" t="s">
        <v>45</v>
      </c>
      <c r="T11" s="93"/>
      <c r="U11" s="94"/>
      <c r="V11" s="94"/>
      <c r="W11" s="94"/>
      <c r="X11" s="94"/>
      <c r="Y11" s="94"/>
      <c r="Z11" s="94"/>
      <c r="AA11" s="94"/>
      <c r="AB11" s="94"/>
      <c r="AC11" s="94"/>
      <c r="AD11" s="92"/>
      <c r="AE11" s="93"/>
      <c r="AF11" s="95">
        <v>17.566</v>
      </c>
      <c r="AG11" s="96"/>
    </row>
    <row r="12" spans="1:33" ht="39" thickBot="1">
      <c r="A12" s="10">
        <v>9</v>
      </c>
      <c r="B12" s="120" t="s">
        <v>68</v>
      </c>
      <c r="C12" s="122">
        <v>47610361</v>
      </c>
      <c r="D12" s="128" t="s">
        <v>115</v>
      </c>
      <c r="E12" s="11"/>
      <c r="F12" s="11"/>
      <c r="G12" s="12" t="s">
        <v>69</v>
      </c>
      <c r="H12" s="12"/>
      <c r="I12" s="12" t="s">
        <v>42</v>
      </c>
      <c r="J12" s="63" t="s">
        <v>35</v>
      </c>
      <c r="K12" s="73" t="s">
        <v>70</v>
      </c>
      <c r="L12" s="74" t="s">
        <v>71</v>
      </c>
      <c r="M12" s="27">
        <v>42369</v>
      </c>
      <c r="N12" s="116"/>
      <c r="O12" s="66"/>
      <c r="P12" s="67"/>
      <c r="Q12" s="67">
        <v>42370</v>
      </c>
      <c r="R12" s="11" t="s">
        <v>119</v>
      </c>
      <c r="S12" s="107" t="s">
        <v>38</v>
      </c>
      <c r="T12" s="108"/>
      <c r="U12" s="109"/>
      <c r="V12" s="109"/>
      <c r="W12" s="109"/>
      <c r="X12" s="109"/>
      <c r="Y12" s="109"/>
      <c r="Z12" s="109"/>
      <c r="AA12" s="109"/>
      <c r="AB12" s="109"/>
      <c r="AC12" s="109"/>
      <c r="AD12" s="107"/>
      <c r="AE12" s="108"/>
      <c r="AF12" s="110">
        <v>342.72</v>
      </c>
      <c r="AG12" s="111"/>
    </row>
    <row r="13" spans="1:33" ht="39" thickBot="1">
      <c r="A13" s="47">
        <v>10</v>
      </c>
      <c r="B13" s="121"/>
      <c r="C13" s="123"/>
      <c r="D13" s="125"/>
      <c r="E13" s="48"/>
      <c r="F13" s="48"/>
      <c r="G13" s="49" t="s">
        <v>72</v>
      </c>
      <c r="H13" s="49"/>
      <c r="I13" s="49" t="s">
        <v>42</v>
      </c>
      <c r="J13" s="50" t="s">
        <v>35</v>
      </c>
      <c r="K13" s="51" t="s">
        <v>73</v>
      </c>
      <c r="L13" s="52" t="s">
        <v>74</v>
      </c>
      <c r="M13" s="42">
        <v>42369</v>
      </c>
      <c r="N13" s="117"/>
      <c r="O13" s="75"/>
      <c r="P13" s="54"/>
      <c r="Q13" s="55">
        <v>42370</v>
      </c>
      <c r="R13" s="56" t="s">
        <v>119</v>
      </c>
      <c r="S13" s="102" t="s">
        <v>45</v>
      </c>
      <c r="T13" s="103"/>
      <c r="U13" s="104"/>
      <c r="V13" s="104"/>
      <c r="W13" s="104"/>
      <c r="X13" s="104"/>
      <c r="Y13" s="104"/>
      <c r="Z13" s="104"/>
      <c r="AA13" s="104"/>
      <c r="AB13" s="104"/>
      <c r="AC13" s="104"/>
      <c r="AD13" s="102"/>
      <c r="AE13" s="103"/>
      <c r="AF13" s="105">
        <v>17.85</v>
      </c>
      <c r="AG13" s="106"/>
    </row>
    <row r="14" spans="1:33" s="9" customFormat="1" ht="42" customHeight="1" thickBot="1">
      <c r="A14" s="57">
        <v>11</v>
      </c>
      <c r="B14" s="115" t="s">
        <v>111</v>
      </c>
      <c r="C14" s="76">
        <v>47610425</v>
      </c>
      <c r="D14" s="77" t="s">
        <v>112</v>
      </c>
      <c r="E14" s="37"/>
      <c r="F14" s="37"/>
      <c r="G14" s="78" t="s">
        <v>118</v>
      </c>
      <c r="H14" s="38"/>
      <c r="I14" s="78" t="s">
        <v>42</v>
      </c>
      <c r="J14" s="59" t="s">
        <v>35</v>
      </c>
      <c r="K14" s="79" t="s">
        <v>113</v>
      </c>
      <c r="L14" s="80" t="s">
        <v>114</v>
      </c>
      <c r="M14" s="42">
        <v>42369</v>
      </c>
      <c r="N14" s="81"/>
      <c r="O14" s="82"/>
      <c r="P14" s="83"/>
      <c r="Q14" s="45">
        <v>42370</v>
      </c>
      <c r="R14" s="37" t="s">
        <v>119</v>
      </c>
      <c r="S14" s="92" t="s">
        <v>45</v>
      </c>
      <c r="T14" s="93"/>
      <c r="U14" s="94"/>
      <c r="V14" s="94"/>
      <c r="W14" s="94"/>
      <c r="X14" s="94"/>
      <c r="Y14" s="94"/>
      <c r="Z14" s="94"/>
      <c r="AA14" s="94"/>
      <c r="AB14" s="94"/>
      <c r="AC14" s="94"/>
      <c r="AD14" s="92"/>
      <c r="AE14" s="93"/>
      <c r="AF14" s="95">
        <v>0.3376</v>
      </c>
      <c r="AG14" s="96"/>
    </row>
    <row r="15" spans="1:33" ht="39" thickBot="1">
      <c r="A15" s="10">
        <v>12</v>
      </c>
      <c r="B15" s="120" t="s">
        <v>75</v>
      </c>
      <c r="C15" s="122">
        <v>70890935</v>
      </c>
      <c r="D15" s="124" t="s">
        <v>76</v>
      </c>
      <c r="E15" s="11"/>
      <c r="F15" s="11"/>
      <c r="G15" s="12" t="s">
        <v>77</v>
      </c>
      <c r="H15" s="12"/>
      <c r="I15" s="12" t="s">
        <v>42</v>
      </c>
      <c r="J15" s="63" t="s">
        <v>35</v>
      </c>
      <c r="K15" s="73" t="s">
        <v>43</v>
      </c>
      <c r="L15" s="74" t="s">
        <v>78</v>
      </c>
      <c r="M15" s="27">
        <v>42369</v>
      </c>
      <c r="N15" s="118"/>
      <c r="O15" s="66"/>
      <c r="P15" s="67"/>
      <c r="Q15" s="67">
        <v>42370</v>
      </c>
      <c r="R15" s="11" t="s">
        <v>119</v>
      </c>
      <c r="S15" s="107" t="s">
        <v>45</v>
      </c>
      <c r="T15" s="108"/>
      <c r="U15" s="109"/>
      <c r="V15" s="109"/>
      <c r="W15" s="109"/>
      <c r="X15" s="109"/>
      <c r="Y15" s="109"/>
      <c r="Z15" s="109"/>
      <c r="AA15" s="109"/>
      <c r="AB15" s="109"/>
      <c r="AC15" s="109"/>
      <c r="AD15" s="107"/>
      <c r="AE15" s="108"/>
      <c r="AF15" s="110">
        <v>1.832</v>
      </c>
      <c r="AG15" s="111"/>
    </row>
    <row r="16" spans="1:33" ht="39" thickBot="1">
      <c r="A16" s="47">
        <v>13</v>
      </c>
      <c r="B16" s="121"/>
      <c r="C16" s="123"/>
      <c r="D16" s="125"/>
      <c r="E16" s="48"/>
      <c r="F16" s="48"/>
      <c r="G16" s="49" t="s">
        <v>79</v>
      </c>
      <c r="H16" s="49"/>
      <c r="I16" s="49" t="s">
        <v>42</v>
      </c>
      <c r="J16" s="50" t="s">
        <v>35</v>
      </c>
      <c r="K16" s="51" t="s">
        <v>80</v>
      </c>
      <c r="L16" s="52" t="s">
        <v>81</v>
      </c>
      <c r="M16" s="42">
        <v>42369</v>
      </c>
      <c r="N16" s="119"/>
      <c r="O16" s="75"/>
      <c r="P16" s="54"/>
      <c r="Q16" s="55">
        <v>42370</v>
      </c>
      <c r="R16" s="56" t="s">
        <v>119</v>
      </c>
      <c r="S16" s="102" t="s">
        <v>38</v>
      </c>
      <c r="T16" s="103"/>
      <c r="U16" s="104"/>
      <c r="V16" s="104"/>
      <c r="W16" s="104"/>
      <c r="X16" s="104"/>
      <c r="Y16" s="104"/>
      <c r="Z16" s="104"/>
      <c r="AA16" s="104"/>
      <c r="AB16" s="104"/>
      <c r="AC16" s="104"/>
      <c r="AD16" s="102"/>
      <c r="AE16" s="103"/>
      <c r="AF16" s="105">
        <v>69.478</v>
      </c>
      <c r="AG16" s="106"/>
    </row>
    <row r="17" spans="1:33" ht="38.25" customHeight="1" thickBot="1">
      <c r="A17" s="57">
        <v>14</v>
      </c>
      <c r="B17" s="114" t="s">
        <v>82</v>
      </c>
      <c r="C17" s="58">
        <v>60461101</v>
      </c>
      <c r="D17" s="36" t="s">
        <v>83</v>
      </c>
      <c r="E17" s="37"/>
      <c r="F17" s="37"/>
      <c r="G17" s="38" t="s">
        <v>84</v>
      </c>
      <c r="H17" s="38"/>
      <c r="I17" s="38" t="s">
        <v>34</v>
      </c>
      <c r="J17" s="59" t="s">
        <v>35</v>
      </c>
      <c r="K17" s="40" t="s">
        <v>85</v>
      </c>
      <c r="L17" s="41" t="s">
        <v>86</v>
      </c>
      <c r="M17" s="42">
        <v>42369</v>
      </c>
      <c r="N17" s="43"/>
      <c r="O17" s="61"/>
      <c r="P17" s="45"/>
      <c r="Q17" s="45">
        <v>42370</v>
      </c>
      <c r="R17" s="37" t="s">
        <v>119</v>
      </c>
      <c r="S17" s="92" t="s">
        <v>45</v>
      </c>
      <c r="T17" s="93"/>
      <c r="U17" s="94"/>
      <c r="V17" s="94"/>
      <c r="W17" s="94"/>
      <c r="X17" s="94"/>
      <c r="Y17" s="94"/>
      <c r="Z17" s="94"/>
      <c r="AA17" s="94"/>
      <c r="AB17" s="94"/>
      <c r="AC17" s="94"/>
      <c r="AD17" s="92"/>
      <c r="AE17" s="93"/>
      <c r="AF17" s="95">
        <v>44.49</v>
      </c>
      <c r="AG17" s="96"/>
    </row>
    <row r="18" spans="1:33" ht="39" thickBot="1">
      <c r="A18" s="10">
        <v>15</v>
      </c>
      <c r="B18" s="120" t="s">
        <v>87</v>
      </c>
      <c r="C18" s="122">
        <v>60461098</v>
      </c>
      <c r="D18" s="124" t="s">
        <v>88</v>
      </c>
      <c r="E18" s="11"/>
      <c r="F18" s="11"/>
      <c r="G18" s="12" t="s">
        <v>89</v>
      </c>
      <c r="H18" s="12"/>
      <c r="I18" s="12" t="s">
        <v>42</v>
      </c>
      <c r="J18" s="63" t="s">
        <v>35</v>
      </c>
      <c r="K18" s="73" t="s">
        <v>50</v>
      </c>
      <c r="L18" s="74" t="s">
        <v>51</v>
      </c>
      <c r="M18" s="27">
        <v>42369</v>
      </c>
      <c r="N18" s="116"/>
      <c r="O18" s="66"/>
      <c r="P18" s="67"/>
      <c r="Q18" s="67">
        <v>42370</v>
      </c>
      <c r="R18" s="11" t="s">
        <v>119</v>
      </c>
      <c r="S18" s="107" t="s">
        <v>45</v>
      </c>
      <c r="T18" s="108"/>
      <c r="U18" s="109"/>
      <c r="V18" s="109"/>
      <c r="W18" s="109"/>
      <c r="X18" s="109"/>
      <c r="Y18" s="109"/>
      <c r="Z18" s="109"/>
      <c r="AA18" s="109"/>
      <c r="AB18" s="109"/>
      <c r="AC18" s="109"/>
      <c r="AD18" s="107"/>
      <c r="AE18" s="108"/>
      <c r="AF18" s="110">
        <v>7.35</v>
      </c>
      <c r="AG18" s="111"/>
    </row>
    <row r="19" spans="1:33" ht="39" thickBot="1">
      <c r="A19" s="47">
        <v>16</v>
      </c>
      <c r="B19" s="121"/>
      <c r="C19" s="123"/>
      <c r="D19" s="125"/>
      <c r="E19" s="48"/>
      <c r="F19" s="48"/>
      <c r="G19" s="49" t="s">
        <v>90</v>
      </c>
      <c r="H19" s="49"/>
      <c r="I19" s="49" t="s">
        <v>42</v>
      </c>
      <c r="J19" s="50" t="s">
        <v>35</v>
      </c>
      <c r="K19" s="51" t="s">
        <v>91</v>
      </c>
      <c r="L19" s="52" t="s">
        <v>92</v>
      </c>
      <c r="M19" s="42">
        <v>42369</v>
      </c>
      <c r="N19" s="117"/>
      <c r="O19" s="75"/>
      <c r="P19" s="54"/>
      <c r="Q19" s="55">
        <v>42370</v>
      </c>
      <c r="R19" s="56" t="s">
        <v>119</v>
      </c>
      <c r="S19" s="102" t="s">
        <v>45</v>
      </c>
      <c r="T19" s="103" t="str">
        <f>IF('[1]Pro zadavatele'!F23="","",'[1]Pro zadavatele'!F23)</f>
        <v>63-630MWh</v>
      </c>
      <c r="U19" s="104" t="str">
        <f>IF('[1]Pro zadavatele'!G23="","",'[1]Pro zadavatele'!G23)</f>
        <v/>
      </c>
      <c r="V19" s="104" t="str">
        <f>IF('[1]Pro zadavatele'!H23="","",'[1]Pro zadavatele'!H23)</f>
        <v/>
      </c>
      <c r="W19" s="104" t="str">
        <f>IF('[1]Pro zadavatele'!I23="","",'[1]Pro zadavatele'!I23)</f>
        <v/>
      </c>
      <c r="X19" s="104" t="str">
        <f>IF('[1]Pro zadavatele'!J23="","",'[1]Pro zadavatele'!J23)</f>
        <v/>
      </c>
      <c r="Y19" s="104" t="str">
        <f>IF('[1]Pro zadavatele'!K23="","",'[1]Pro zadavatele'!K23)</f>
        <v/>
      </c>
      <c r="Z19" s="104" t="str">
        <f>IF('[1]Pro zadavatele'!L23="","",'[1]Pro zadavatele'!L23)</f>
        <v/>
      </c>
      <c r="AA19" s="104" t="str">
        <f>IF('[1]Pro zadavatele'!M23="","",'[1]Pro zadavatele'!M23)</f>
        <v/>
      </c>
      <c r="AB19" s="104" t="str">
        <f>IF('[1]Pro zadavatele'!N23="","",'[1]Pro zadavatele'!N23)</f>
        <v/>
      </c>
      <c r="AC19" s="104" t="str">
        <f>IF('[1]Pro zadavatele'!O23="","",'[1]Pro zadavatele'!O23)</f>
        <v/>
      </c>
      <c r="AD19" s="102" t="str">
        <f>IF('[1]Pro zadavatele'!P23="","",'[1]Pro zadavatele'!P23)</f>
        <v/>
      </c>
      <c r="AE19" s="103" t="str">
        <f>IF('[1]Pro zadavatele'!Q23="","",'[1]Pro zadavatele'!Q23)</f>
        <v/>
      </c>
      <c r="AF19" s="105">
        <v>36.96</v>
      </c>
      <c r="AG19" s="106"/>
    </row>
    <row r="20" spans="1:33" ht="39" thickBot="1">
      <c r="A20" s="10">
        <v>17</v>
      </c>
      <c r="B20" s="120" t="s">
        <v>93</v>
      </c>
      <c r="C20" s="122">
        <v>70891028</v>
      </c>
      <c r="D20" s="124" t="s">
        <v>94</v>
      </c>
      <c r="E20" s="11"/>
      <c r="F20" s="11"/>
      <c r="G20" s="12" t="s">
        <v>95</v>
      </c>
      <c r="H20" s="12"/>
      <c r="I20" s="12" t="s">
        <v>42</v>
      </c>
      <c r="J20" s="63" t="s">
        <v>35</v>
      </c>
      <c r="K20" s="73" t="s">
        <v>96</v>
      </c>
      <c r="L20" s="74" t="s">
        <v>97</v>
      </c>
      <c r="M20" s="27">
        <v>42369</v>
      </c>
      <c r="N20" s="116"/>
      <c r="O20" s="66"/>
      <c r="P20" s="67"/>
      <c r="Q20" s="67">
        <v>42370</v>
      </c>
      <c r="R20" s="11" t="s">
        <v>119</v>
      </c>
      <c r="S20" s="107" t="s">
        <v>45</v>
      </c>
      <c r="T20" s="108" t="str">
        <f>IF('[1]Pro zadavatele'!F24="","",'[1]Pro zadavatele'!F24)</f>
        <v>63-630MWh</v>
      </c>
      <c r="U20" s="109" t="str">
        <f>IF('[1]Pro zadavatele'!G24="","",'[1]Pro zadavatele'!G24)</f>
        <v/>
      </c>
      <c r="V20" s="109" t="str">
        <f>IF('[1]Pro zadavatele'!H24="","",'[1]Pro zadavatele'!H24)</f>
        <v/>
      </c>
      <c r="W20" s="109" t="str">
        <f>IF('[1]Pro zadavatele'!I24="","",'[1]Pro zadavatele'!I24)</f>
        <v/>
      </c>
      <c r="X20" s="109" t="str">
        <f>IF('[1]Pro zadavatele'!J24="","",'[1]Pro zadavatele'!J24)</f>
        <v/>
      </c>
      <c r="Y20" s="109" t="str">
        <f>IF('[1]Pro zadavatele'!K24="","",'[1]Pro zadavatele'!K24)</f>
        <v/>
      </c>
      <c r="Z20" s="109" t="str">
        <f>IF('[1]Pro zadavatele'!L24="","",'[1]Pro zadavatele'!L24)</f>
        <v/>
      </c>
      <c r="AA20" s="109" t="str">
        <f>IF('[1]Pro zadavatele'!M24="","",'[1]Pro zadavatele'!M24)</f>
        <v/>
      </c>
      <c r="AB20" s="109" t="str">
        <f>IF('[1]Pro zadavatele'!N24="","",'[1]Pro zadavatele'!N24)</f>
        <v/>
      </c>
      <c r="AC20" s="109" t="str">
        <f>IF('[1]Pro zadavatele'!O24="","",'[1]Pro zadavatele'!O24)</f>
        <v/>
      </c>
      <c r="AD20" s="107" t="str">
        <f>IF('[1]Pro zadavatele'!P24="","",'[1]Pro zadavatele'!P24)</f>
        <v/>
      </c>
      <c r="AE20" s="108" t="str">
        <f>IF('[1]Pro zadavatele'!Q24="","",'[1]Pro zadavatele'!Q24)</f>
        <v/>
      </c>
      <c r="AF20" s="110">
        <v>43.63</v>
      </c>
      <c r="AG20" s="111"/>
    </row>
    <row r="21" spans="1:33" ht="39" thickBot="1">
      <c r="A21" s="47">
        <v>18</v>
      </c>
      <c r="B21" s="121"/>
      <c r="C21" s="123"/>
      <c r="D21" s="125"/>
      <c r="E21" s="48"/>
      <c r="F21" s="48"/>
      <c r="G21" s="49" t="s">
        <v>98</v>
      </c>
      <c r="H21" s="49"/>
      <c r="I21" s="49" t="s">
        <v>42</v>
      </c>
      <c r="J21" s="50" t="s">
        <v>35</v>
      </c>
      <c r="K21" s="51" t="s">
        <v>99</v>
      </c>
      <c r="L21" s="52" t="s">
        <v>120</v>
      </c>
      <c r="M21" s="42">
        <v>42369</v>
      </c>
      <c r="N21" s="117"/>
      <c r="O21" s="75"/>
      <c r="P21" s="54"/>
      <c r="Q21" s="55">
        <v>42370</v>
      </c>
      <c r="R21" s="56" t="s">
        <v>119</v>
      </c>
      <c r="S21" s="102" t="s">
        <v>45</v>
      </c>
      <c r="T21" s="103" t="str">
        <f>IF('[1]Pro zadavatele'!F25="","",'[1]Pro zadavatele'!F25)</f>
        <v>63-630MWh</v>
      </c>
      <c r="U21" s="104" t="str">
        <f>IF('[1]Pro zadavatele'!G25="","",'[1]Pro zadavatele'!G25)</f>
        <v/>
      </c>
      <c r="V21" s="104" t="str">
        <f>IF('[1]Pro zadavatele'!H25="","",'[1]Pro zadavatele'!H25)</f>
        <v/>
      </c>
      <c r="W21" s="104" t="str">
        <f>IF('[1]Pro zadavatele'!I25="","",'[1]Pro zadavatele'!I25)</f>
        <v/>
      </c>
      <c r="X21" s="104" t="str">
        <f>IF('[1]Pro zadavatele'!J25="","",'[1]Pro zadavatele'!J25)</f>
        <v/>
      </c>
      <c r="Y21" s="104" t="str">
        <f>IF('[1]Pro zadavatele'!K25="","",'[1]Pro zadavatele'!K25)</f>
        <v/>
      </c>
      <c r="Z21" s="104" t="str">
        <f>IF('[1]Pro zadavatele'!L25="","",'[1]Pro zadavatele'!L25)</f>
        <v/>
      </c>
      <c r="AA21" s="104" t="str">
        <f>IF('[1]Pro zadavatele'!M25="","",'[1]Pro zadavatele'!M25)</f>
        <v/>
      </c>
      <c r="AB21" s="104" t="str">
        <f>IF('[1]Pro zadavatele'!N25="","",'[1]Pro zadavatele'!N25)</f>
        <v/>
      </c>
      <c r="AC21" s="104" t="str">
        <f>IF('[1]Pro zadavatele'!O25="","",'[1]Pro zadavatele'!O25)</f>
        <v/>
      </c>
      <c r="AD21" s="102" t="str">
        <f>IF('[1]Pro zadavatele'!P25="","",'[1]Pro zadavatele'!P25)</f>
        <v/>
      </c>
      <c r="AE21" s="103" t="str">
        <f>IF('[1]Pro zadavatele'!Q25="","",'[1]Pro zadavatele'!Q25)</f>
        <v/>
      </c>
      <c r="AF21" s="105">
        <v>7.43</v>
      </c>
      <c r="AG21" s="106"/>
    </row>
    <row r="22" spans="1:33" ht="38.25" customHeight="1" thickBot="1">
      <c r="A22" s="57">
        <v>19</v>
      </c>
      <c r="B22" s="114" t="s">
        <v>121</v>
      </c>
      <c r="C22" s="58">
        <v>70890897</v>
      </c>
      <c r="D22" s="36" t="s">
        <v>100</v>
      </c>
      <c r="E22" s="37"/>
      <c r="F22" s="37"/>
      <c r="G22" s="38" t="s">
        <v>101</v>
      </c>
      <c r="H22" s="38"/>
      <c r="I22" s="38" t="s">
        <v>42</v>
      </c>
      <c r="J22" s="59" t="s">
        <v>35</v>
      </c>
      <c r="K22" s="40" t="s">
        <v>102</v>
      </c>
      <c r="L22" s="41" t="s">
        <v>103</v>
      </c>
      <c r="M22" s="42">
        <v>42369</v>
      </c>
      <c r="N22" s="43"/>
      <c r="O22" s="61"/>
      <c r="P22" s="45"/>
      <c r="Q22" s="45">
        <v>42370</v>
      </c>
      <c r="R22" s="37" t="s">
        <v>119</v>
      </c>
      <c r="S22" s="92" t="s">
        <v>45</v>
      </c>
      <c r="T22" s="93" t="str">
        <f>IF('[1]Pro zadavatele'!F26="","",'[1]Pro zadavatele'!F26)</f>
        <v>63-630MWh</v>
      </c>
      <c r="U22" s="94" t="str">
        <f>IF('[1]Pro zadavatele'!G26="","",'[1]Pro zadavatele'!G26)</f>
        <v/>
      </c>
      <c r="V22" s="94" t="str">
        <f>IF('[1]Pro zadavatele'!H26="","",'[1]Pro zadavatele'!H26)</f>
        <v/>
      </c>
      <c r="W22" s="94" t="str">
        <f>IF('[1]Pro zadavatele'!I26="","",'[1]Pro zadavatele'!I26)</f>
        <v/>
      </c>
      <c r="X22" s="94" t="str">
        <f>IF('[1]Pro zadavatele'!J26="","",'[1]Pro zadavatele'!J26)</f>
        <v/>
      </c>
      <c r="Y22" s="94" t="str">
        <f>IF('[1]Pro zadavatele'!K26="","",'[1]Pro zadavatele'!K26)</f>
        <v/>
      </c>
      <c r="Z22" s="94" t="str">
        <f>IF('[1]Pro zadavatele'!L26="","",'[1]Pro zadavatele'!L26)</f>
        <v/>
      </c>
      <c r="AA22" s="94" t="str">
        <f>IF('[1]Pro zadavatele'!M26="","",'[1]Pro zadavatele'!M26)</f>
        <v/>
      </c>
      <c r="AB22" s="94" t="str">
        <f>IF('[1]Pro zadavatele'!N26="","",'[1]Pro zadavatele'!N26)</f>
        <v/>
      </c>
      <c r="AC22" s="94" t="str">
        <f>IF('[1]Pro zadavatele'!O26="","",'[1]Pro zadavatele'!O26)</f>
        <v/>
      </c>
      <c r="AD22" s="92" t="str">
        <f>IF('[1]Pro zadavatele'!P26="","",'[1]Pro zadavatele'!P26)</f>
        <v/>
      </c>
      <c r="AE22" s="93" t="str">
        <f>IF('[1]Pro zadavatele'!Q26="","",'[1]Pro zadavatele'!Q26)</f>
        <v/>
      </c>
      <c r="AF22" s="95">
        <v>8.893</v>
      </c>
      <c r="AG22" s="96"/>
    </row>
    <row r="23" spans="1:33" ht="38.25" customHeight="1" thickBot="1">
      <c r="A23" s="10">
        <v>20</v>
      </c>
      <c r="B23" s="120" t="s">
        <v>104</v>
      </c>
      <c r="C23" s="122">
        <v>70890919</v>
      </c>
      <c r="D23" s="124" t="s">
        <v>105</v>
      </c>
      <c r="E23" s="11"/>
      <c r="F23" s="11"/>
      <c r="G23" s="12" t="s">
        <v>106</v>
      </c>
      <c r="H23" s="12"/>
      <c r="I23" s="12" t="s">
        <v>42</v>
      </c>
      <c r="J23" s="63" t="s">
        <v>35</v>
      </c>
      <c r="K23" s="85" t="s">
        <v>107</v>
      </c>
      <c r="L23" s="74" t="s">
        <v>108</v>
      </c>
      <c r="M23" s="27">
        <v>42369</v>
      </c>
      <c r="N23" s="116"/>
      <c r="O23" s="66"/>
      <c r="P23" s="67"/>
      <c r="Q23" s="67">
        <v>42370</v>
      </c>
      <c r="R23" s="11" t="s">
        <v>119</v>
      </c>
      <c r="S23" s="107" t="s">
        <v>45</v>
      </c>
      <c r="T23" s="108" t="str">
        <f>IF('[1]Pro zadavatele'!F27="","",'[1]Pro zadavatele'!F27)</f>
        <v>63-630MWh</v>
      </c>
      <c r="U23" s="109" t="str">
        <f>IF('[1]Pro zadavatele'!G27="","",'[1]Pro zadavatele'!G27)</f>
        <v/>
      </c>
      <c r="V23" s="109" t="str">
        <f>IF('[1]Pro zadavatele'!H27="","",'[1]Pro zadavatele'!H27)</f>
        <v/>
      </c>
      <c r="W23" s="109" t="str">
        <f>IF('[1]Pro zadavatele'!I27="","",'[1]Pro zadavatele'!I27)</f>
        <v/>
      </c>
      <c r="X23" s="109" t="str">
        <f>IF('[1]Pro zadavatele'!J27="","",'[1]Pro zadavatele'!J27)</f>
        <v/>
      </c>
      <c r="Y23" s="109" t="str">
        <f>IF('[1]Pro zadavatele'!K27="","",'[1]Pro zadavatele'!K27)</f>
        <v/>
      </c>
      <c r="Z23" s="109" t="str">
        <f>IF('[1]Pro zadavatele'!L27="","",'[1]Pro zadavatele'!L27)</f>
        <v/>
      </c>
      <c r="AA23" s="109" t="str">
        <f>IF('[1]Pro zadavatele'!M27="","",'[1]Pro zadavatele'!M27)</f>
        <v/>
      </c>
      <c r="AB23" s="109" t="str">
        <f>IF('[1]Pro zadavatele'!N27="","",'[1]Pro zadavatele'!N27)</f>
        <v/>
      </c>
      <c r="AC23" s="109" t="str">
        <f>IF('[1]Pro zadavatele'!O27="","",'[1]Pro zadavatele'!O27)</f>
        <v/>
      </c>
      <c r="AD23" s="107" t="str">
        <f>IF('[1]Pro zadavatele'!P27="","",'[1]Pro zadavatele'!P27)</f>
        <v/>
      </c>
      <c r="AE23" s="108" t="str">
        <f>IF('[1]Pro zadavatele'!Q27="","",'[1]Pro zadavatele'!Q27)</f>
        <v/>
      </c>
      <c r="AF23" s="110">
        <v>41.35</v>
      </c>
      <c r="AG23" s="111"/>
    </row>
    <row r="24" spans="1:33" ht="39.75" customHeight="1" thickBot="1">
      <c r="A24" s="47">
        <v>21</v>
      </c>
      <c r="B24" s="121"/>
      <c r="C24" s="123"/>
      <c r="D24" s="125"/>
      <c r="E24" s="48"/>
      <c r="F24" s="48"/>
      <c r="G24" s="49" t="s">
        <v>109</v>
      </c>
      <c r="H24" s="49"/>
      <c r="I24" s="49" t="s">
        <v>42</v>
      </c>
      <c r="J24" s="50" t="s">
        <v>35</v>
      </c>
      <c r="K24" s="86" t="s">
        <v>73</v>
      </c>
      <c r="L24" s="52" t="s">
        <v>74</v>
      </c>
      <c r="M24" s="42">
        <v>42369</v>
      </c>
      <c r="N24" s="117"/>
      <c r="O24" s="75"/>
      <c r="P24" s="54"/>
      <c r="Q24" s="55">
        <v>42370</v>
      </c>
      <c r="R24" s="56" t="s">
        <v>119</v>
      </c>
      <c r="S24" s="102" t="s">
        <v>45</v>
      </c>
      <c r="T24" s="103" t="str">
        <f>IF('[1]Pro zadavatele'!F28="","",'[1]Pro zadavatele'!F28)</f>
        <v>63-630MWh</v>
      </c>
      <c r="U24" s="104" t="str">
        <f>IF('[1]Pro zadavatele'!G28="","",'[1]Pro zadavatele'!G28)</f>
        <v/>
      </c>
      <c r="V24" s="104" t="str">
        <f>IF('[1]Pro zadavatele'!H28="","",'[1]Pro zadavatele'!H28)</f>
        <v/>
      </c>
      <c r="W24" s="104" t="str">
        <f>IF('[1]Pro zadavatele'!I28="","",'[1]Pro zadavatele'!I28)</f>
        <v/>
      </c>
      <c r="X24" s="104" t="str">
        <f>IF('[1]Pro zadavatele'!J28="","",'[1]Pro zadavatele'!J28)</f>
        <v/>
      </c>
      <c r="Y24" s="104" t="str">
        <f>IF('[1]Pro zadavatele'!K28="","",'[1]Pro zadavatele'!K28)</f>
        <v/>
      </c>
      <c r="Z24" s="104" t="str">
        <f>IF('[1]Pro zadavatele'!L28="","",'[1]Pro zadavatele'!L28)</f>
        <v/>
      </c>
      <c r="AA24" s="104" t="str">
        <f>IF('[1]Pro zadavatele'!M28="","",'[1]Pro zadavatele'!M28)</f>
        <v/>
      </c>
      <c r="AB24" s="104" t="str">
        <f>IF('[1]Pro zadavatele'!N28="","",'[1]Pro zadavatele'!N28)</f>
        <v/>
      </c>
      <c r="AC24" s="104" t="str">
        <f>IF('[1]Pro zadavatele'!O28="","",'[1]Pro zadavatele'!O28)</f>
        <v/>
      </c>
      <c r="AD24" s="102" t="str">
        <f>IF('[1]Pro zadavatele'!P28="","",'[1]Pro zadavatele'!P28)</f>
        <v/>
      </c>
      <c r="AE24" s="103" t="str">
        <f>IF('[1]Pro zadavatele'!Q28="","",'[1]Pro zadavatele'!Q28)</f>
        <v/>
      </c>
      <c r="AF24" s="105">
        <v>36.9</v>
      </c>
      <c r="AG24" s="106"/>
    </row>
    <row r="25" spans="1:33" s="9" customFormat="1" ht="18" customHeight="1" thickBo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6"/>
      <c r="O25" s="16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29">
        <f>SUM(AF4:AF24)</f>
        <v>909.3066</v>
      </c>
      <c r="AG25" s="84">
        <f>SUM(AG4:AG24)</f>
        <v>0</v>
      </c>
    </row>
    <row r="26" spans="1:33" ht="19.5" customHeight="1">
      <c r="A26" s="18"/>
      <c r="B26" s="11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9"/>
      <c r="O26" s="19"/>
      <c r="P26" s="20"/>
      <c r="Q26" s="20"/>
      <c r="R26" s="21"/>
      <c r="S26" s="17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ht="12.7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9"/>
      <c r="O27" s="19"/>
      <c r="P27" s="20"/>
      <c r="Q27" s="20"/>
      <c r="R27" s="21"/>
      <c r="S27" s="21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2"/>
      <c r="AG27" s="23"/>
    </row>
    <row r="28" spans="2:33" ht="18.75" customHeight="1">
      <c r="B28" s="28"/>
      <c r="N28" s="24"/>
      <c r="O28" s="24"/>
      <c r="P28" s="25"/>
      <c r="Q28" s="25"/>
      <c r="R28" s="21"/>
      <c r="S28" s="21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6"/>
      <c r="AG28" s="25"/>
    </row>
    <row r="29" spans="14:33" ht="12.75">
      <c r="N29" s="24"/>
      <c r="O29" s="24"/>
      <c r="P29" s="25"/>
      <c r="Q29" s="25"/>
      <c r="R29" s="25"/>
      <c r="S29" s="21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</row>
  </sheetData>
  <autoFilter ref="I3:AG25"/>
  <mergeCells count="27">
    <mergeCell ref="N5:N6"/>
    <mergeCell ref="N12:N13"/>
    <mergeCell ref="B5:B6"/>
    <mergeCell ref="C5:C6"/>
    <mergeCell ref="D12:D13"/>
    <mergeCell ref="D5:D6"/>
    <mergeCell ref="D8:D9"/>
    <mergeCell ref="B8:B9"/>
    <mergeCell ref="C8:C9"/>
    <mergeCell ref="B12:B13"/>
    <mergeCell ref="C12:C13"/>
    <mergeCell ref="N20:N21"/>
    <mergeCell ref="N23:N24"/>
    <mergeCell ref="N15:N16"/>
    <mergeCell ref="B23:B24"/>
    <mergeCell ref="C23:C24"/>
    <mergeCell ref="D23:D24"/>
    <mergeCell ref="D20:D21"/>
    <mergeCell ref="B20:B21"/>
    <mergeCell ref="C20:C21"/>
    <mergeCell ref="B15:B16"/>
    <mergeCell ref="C18:C19"/>
    <mergeCell ref="N18:N19"/>
    <mergeCell ref="D18:D19"/>
    <mergeCell ref="B18:B19"/>
    <mergeCell ref="C15:C16"/>
    <mergeCell ref="D15:D16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Verdánová</dc:creator>
  <cp:keywords/>
  <dc:description/>
  <cp:lastModifiedBy>Sadilkova</cp:lastModifiedBy>
  <cp:lastPrinted>2015-06-24T11:16:42Z</cp:lastPrinted>
  <dcterms:created xsi:type="dcterms:W3CDTF">2014-06-24T09:06:21Z</dcterms:created>
  <dcterms:modified xsi:type="dcterms:W3CDTF">2015-06-29T06:54:15Z</dcterms:modified>
  <cp:category/>
  <cp:version/>
  <cp:contentType/>
  <cp:contentStatus/>
</cp:coreProperties>
</file>