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160" windowHeight="9045" activeTab="0"/>
  </bookViews>
  <sheets>
    <sheet name="Specifikace - prehled" sheetId="1" r:id="rId1"/>
    <sheet name="Nabidkove ceny PC" sheetId="4" r:id="rId2"/>
    <sheet name="Nabidkove ceny licenci" sheetId="5" r:id="rId3"/>
  </sheets>
  <definedNames>
    <definedName name="_xlnm._FilterDatabase" localSheetId="2" hidden="1">'Nabidkove ceny licenci'!$A$2:$E$2</definedName>
    <definedName name="_xlnm._FilterDatabase" localSheetId="1" hidden="1">'Nabidkove ceny PC'!$A$2:$E$42</definedName>
    <definedName name="_xlnm._FilterDatabase" localSheetId="0" hidden="1">'Specifikace - prehled'!$A$3:$E$58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Ladislav Jezek</author>
  </authors>
  <commentList>
    <comment ref="E11" authorId="0">
      <text>
        <r>
          <rPr>
            <b/>
            <sz val="9"/>
            <rFont val="Tahoma"/>
            <family val="2"/>
          </rPr>
          <t>Opraveno dle instrukci p. Gottfrieda pro dosazeni stavu bez WinXP/Office 2003.</t>
        </r>
      </text>
    </comment>
    <comment ref="E12" authorId="0">
      <text>
        <r>
          <rPr>
            <b/>
            <sz val="9"/>
            <rFont val="Tahoma"/>
            <family val="2"/>
          </rPr>
          <t>Ladislav Jezek:
Opraveno dle instrukci p. Gottfrieda pro dosazeni stavu bez WinXP/Office 2003.</t>
        </r>
      </text>
    </comment>
  </commentList>
</comments>
</file>

<file path=xl/sharedStrings.xml><?xml version="1.0" encoding="utf-8"?>
<sst xmlns="http://schemas.openxmlformats.org/spreadsheetml/2006/main" count="357" uniqueCount="57">
  <si>
    <t>Položka</t>
  </si>
  <si>
    <t>Parametry</t>
  </si>
  <si>
    <t>ID</t>
  </si>
  <si>
    <t>Počet ks</t>
  </si>
  <si>
    <t>PC</t>
  </si>
  <si>
    <t>Monitor</t>
  </si>
  <si>
    <t>Notebook</t>
  </si>
  <si>
    <t>MS Office</t>
  </si>
  <si>
    <t>Office 2013 Standard CZE, 64-bit</t>
  </si>
  <si>
    <t>uhlopricka 15.6", CPU - 2 jadro/ 4 threads (zakladni takt 2,6GHz, cache 3MB, vyrobni proces 22nm, TDP max 35W),  1920x1080 antireflexní LCD s LED podsvicenim, RAM min 4GB DDR3, HDD 500GB - 7200ot/min nebo 128GB SSD, DVD mechanika, webkamera, vystupy - VGA, HDMI, USB3, vaha max 2,5kg, OS - Win7 Pro nebo Win8 Pro</t>
  </si>
  <si>
    <t xml:space="preserve">uhlopricka 15.6", CPU - 2 jadro/ 4 threads (zakladni takt 3GHz, cache 4MB, TDP max 15W),  LED 1366x768 lesklý, RAM 8GB, NVIDIA GeForce GT720M 2GB, SSHD 1TB + 8GB Cache pro zrychlení běhu OS, DVD, WiFi, Bluetooth 4.0, Webkamera 1 Mpx, vystupy - HDMI, USB3, vaha max 2,5kg, OS - Win7 Pro nebo Win8 Pro </t>
  </si>
  <si>
    <t xml:space="preserve">LCD monitor s LED podsvicenim, uhlopricka 24", rozsliseni 1920*1080, vestavene repro, D-sub, DVI-D, HDMI, USB porty, Polohovatelny podstavec na vysku + pivot    </t>
  </si>
  <si>
    <t>LCD monitor s LED podsvicenim, uhlopricka 24", rozsliseni 1920*1080, vestavene repro, D-sub, DVI-D, HDMI, USB porty, Polohovatelny podstavec na vysku + pivot</t>
  </si>
  <si>
    <t xml:space="preserve">LCD monitor s LED podsvicenim, uhlopricka 23", rozsliseni 1920*1080, vestavene repro, D-sub, DVI-D, HDMI, USB porty, Polohovatelny podstavec na vysku + pivot    </t>
  </si>
  <si>
    <t>LCD monitor s LED podsvicenim, uhlopricka 22", rozsliseni 1920*1080, vestavene repro, D-sub, DVI-D, Polohovatelny podstavec na vysku</t>
  </si>
  <si>
    <t>Adresa pro dodání</t>
  </si>
  <si>
    <t>Fakulta sociálních věd UK
Smetanovo nábřeží 6
Praha 1, 110 01</t>
  </si>
  <si>
    <t>Fakulta sociálních věd UK
U Kříže 8
Praha 5, 150 00</t>
  </si>
  <si>
    <t>IES FSV UK
Opletalova 26
Praha 1, 110 00</t>
  </si>
  <si>
    <t>LCD monitor s LED podsvicenim, uhlopricka 23", rozsliseni 1920*1080, vestavene repro, D-sub, DVI-D, HDMI, USB porty, Polohovatelny podstavec na vysku + pivot</t>
  </si>
  <si>
    <t>Projektor</t>
  </si>
  <si>
    <t>3LCD projektor, rozliseni XGA (1024*768), svitivost - 3000lm / 2100lm v EKO modu, kontrast 10000:1, vstupy - D-SUB, HDMI, USB 2.0, Wi-Fi, S-Video, Komponentní, Kompozitní, Audio jack vstup, hlucnost max 37dB, zivotnost lampy - 5000h/6000m v EKO modu, vykon lampy - 200W</t>
  </si>
  <si>
    <t>Tablet</t>
  </si>
  <si>
    <t>Qualcomm Snapdragon 800 Quad-Core 2.3GHz, dotykový 8" 2560x1600, 2GB RAM, interní paměť 16GB, microSD, WiF ac, 3G/LTE modem, Bluetooth 4.0, GPS, kamera 8MPx, microUSB, baterie 4800 mAh, Google Android 4.4</t>
  </si>
  <si>
    <t>HDD</t>
  </si>
  <si>
    <t>SSD disk, formát 2.5“, kapacita 120 GB, odolný proti otřesům, rychlost čtení až 450 MB/s, rychlost zápisu až 450 MB/s, SATA III.</t>
  </si>
  <si>
    <t xml:space="preserve">uhlopricka 15.6", CPU - 2 jadro/ 4 threads (zakladni takt 2,4GHz, cache 3MB, vyrobni proces 22nm, TDP max 35W), antireflexní/matný LCD display s LED podsvicenim, RAM min 4GB DDR3, HDD 500GB - 7200ot/min nebo 128GB SSD, numerická klávesnice, DVD mechanika, dokovací konektor,  webkamera, vystupy - VGA, HDMI, USB3, vaha max 2,5kg, OS - Win7 Pro nebo Win8 Pro </t>
  </si>
  <si>
    <t>Ultrabook</t>
  </si>
  <si>
    <t xml:space="preserve">uhlopricka 13,3", CPU - 2 jadro/ 4 threads (zakladni takt 1,9GHz, cache 3MB, vyrobni proces 22nm, TDP max. 17W), LCD display s LED podsvicenim, RAM min 4GB DDR3, 128GB SSD,webkamera, dokovací konektor, výstupy - VGA, HDMI, USB3, váha max 1,3kg, OS - Win7 Pro nebo Win8 Pro </t>
  </si>
  <si>
    <t>Dokovací stanice</t>
  </si>
  <si>
    <t>Tiskárna</t>
  </si>
  <si>
    <t>Canon MF8540Cdn - barevná</t>
  </si>
  <si>
    <t>Canon i-SENSYS MF4750 - multifunkční, černobílá</t>
  </si>
  <si>
    <t>OS Windows</t>
  </si>
  <si>
    <t>MS Windows profesional 64bit</t>
  </si>
  <si>
    <t>Antivir</t>
  </si>
  <si>
    <t>ESET Smart Security nejnovější verze</t>
  </si>
  <si>
    <t>Samsung SL – M2875ND bílá</t>
  </si>
  <si>
    <t>Poznámka</t>
  </si>
  <si>
    <t>Tato položka bude pořízena z provozního rozpočtu FSV UK</t>
  </si>
  <si>
    <t>dokovací stanice pro obě variatny notebooku (položky 47 a 48) stejné, konetory LAN, USB2.0 + 3.0, VGA/HDMI</t>
  </si>
  <si>
    <t>Nabídková cena celkem bez DPH za 1 ks</t>
  </si>
  <si>
    <t>DPH 21%</t>
  </si>
  <si>
    <t>Nabídková cena v Kč bez DPH za 1 ks</t>
  </si>
  <si>
    <t>Nabídková cena  v Kč celkem včetně DPH</t>
  </si>
  <si>
    <t>Nabídková cena v Kč celkem bez DPH</t>
  </si>
  <si>
    <t xml:space="preserve">Nabídková cena v Kč celkem včetně DPH </t>
  </si>
  <si>
    <t>Poznámka: Položky 44 až 55 jsou pořizovány z provozního rozpočtu FSV UK</t>
  </si>
  <si>
    <t xml:space="preserve">i5-4570S (4 jadro, 6MB L3 cache, zakladni frekvence 2,9GHz, TDP - 65W, integrovane graficke jadro, vyrobni technologie 22nm), 8GB DDR3 RAM 1600MHz, ASUS B85M-G (4xUSB3, SATAIII, vystupy - DVI, HDMI, D-Sub, Jack, RJ-45), SSD 128GB Kingston (rychlost cteni a zapisu 450MB/s) , PSU 300W, DVD-RW mechanika, Chladic Gelid Tranguillo (chladic typu tower s tichym 120mm chladicem s PWA regulaci otacek), CASE - miditower cerne barvy s 2x USB 3.0 vystupy vpredu, čtečka karet, klávesnice, myš, Windows 8 pro 64-bit - předinstalované Windows Professional 7 64-bit  </t>
  </si>
  <si>
    <t>i3 4130 Haswell (2 jadra, 3MB L3 cache, zakladni frekvence alespon 3GHz, TDP - 55W, integrovane graficke jadro, vyrobni technologie 22nm), RAM min. 4GB DDR3, (SATAIII, vystupy - DVI, HDMI, D-Sub, Jack, USB 2.0+USB 3.0 (celkem alespon 6 portu), RJ-45), integrovana graf. karta, HDD min. 500GB, 7200 otáček, CASE cerne barvy s 2xUSB 3.0 vystupy vpredu, DVD, čtečka paměťových karet, klávesnice a myš, Windows 8 Pro 64bit - předinstalované Windows 7 Professional 64bit CZ</t>
  </si>
  <si>
    <t xml:space="preserve">i5-4570S (4 jadro, 6MB L3 cache, zakladni frekvence 2,9GHz, TDP - 65W, integrovane graficke jadro, vyrobni technologie 22nm), 8GB DDR3 RAM 1600MHz, ASUS B85M-G (SATAIII, vystupy - DVI, HDMI, D-Sub, Jack, USB 2.0+USB 3.0 (celkem alespon 6 portu), RJ-45), HDD min. 500GB, PSU 300W, DVD-RW mechanika, Chladic Gelid Tranguillo (chladic typu tower s tichym 120mm chladicem s PWA regulaci otacek), CASE - miditower cerne barvy s 2xUSB 3.0 vystupy vpredu, čtečka karet, klávesnice, myš, Windows 8 pro 64-bit - předinstalované Windows Professional 7 64-bit  </t>
  </si>
  <si>
    <t xml:space="preserve">i7 4770S  (4 jadro, 8MB L3 cache, zakladni frekvence 3,4GHz, TDP - 84W, integrovane graficke jadro, vyrobni technologie 22nm), RAM 8GB DDR3, NVIDIA GeForce GT620 1GB (4xUSB3, SATAIII, vystupy - DVI, HDMI, D-Sub, Jack, USB 2.0, USB 3.0, RJ-45), HDD 1TB 7200 otáček , PSU 300W, DVD-RW mechanika, Chladic Gelid Tranguillo (chladic typu tower s tichym 120mm chladicem s PWA regulaci otacek), CASE - miditower cerne barvy s 2xUSB 3.0 vystupy vpredu, čtečka karet, klávesnice, myš, Windows 8 pro 64-bit - předinstalované Windows Professional 7 64-bit </t>
  </si>
  <si>
    <t xml:space="preserve">i5-4570S (4 jadro, 6MB L3 cache, zakladni frekvence 2,9GHz, TDP - 65W, integrovane graficke jadro, vyrobni technologie 22nm), 8GB DDR3 RAM 1600MHz, ASUS B85M-G (4xUSB3, SATAIII, vystupy - DVI, HDMI, D-Sub, Jack, RJ-45), SSD 120GB Kingston (rychlost cteni a zapisu 450MB/s) , PSU 300W, DVD-RW mechanika, Chladic Gelid Tranguillo (chladic typu tower s tichym 120mm chladicem s PWA regulaci otacek), CASE - miditower cerne barvy s 2x USB 3.0 vystupy vpredu, čtečka karet, klávesnice, myš, Windows 8 pro 64-bit - předinstalované Windows Professional 7 64-bit  </t>
  </si>
  <si>
    <t>uhlopricka 15.6", CPU - 2 jadro/ 4 threads (zakladni takt 2,6GHz, cache 3MB, vyrobni proces 22nm, TDP max 35W),  1920x1080 antireflexní LCD s LED podsvicenim, RAM min 4GB DDR3, HDD 500GB - 7200ot/min nebo 120GB SSD, DVD mechanika, webkamera, vystupy - VGA, HDMI, USB3, vaha max 2,5kg, OS - Win7 Pro nebo Win8 Pro</t>
  </si>
  <si>
    <t xml:space="preserve">uhlopricka 15.6", CPU - 2 jadro/ 4 threads (zakladni takt 2,4GHz, cache 3MB, vyrobni proces 22nm, TDP max 35W), antireflexní/matný LCD display s LED podsvicenim, RAM min 4GB DDR3, HDD 500GB - 7200ot/min nebo 120GB SSD, numerická klávesnice, DVD mechanika, dokovací konektor,  webkamera, vystupy - VGA, HDMI, USB3, vaha max 2,5kg, OS - Win7 Pro nebo Win8 Pro </t>
  </si>
  <si>
    <t xml:space="preserve">uhlopricka 13,3", CPU - 2 jadro/ 4 threads (zakladni takt 1,9GHz, cache 3MB, vyrobni proces 22nm, TDP max. 17W), LCD display s LED podsvicenim, RAM min 4GB DDR3, 120GB SSD,webkamera, dokovací konektor, výstupy - VGA, HDMI, USB3, váha max 1,3kg, OS - Win7 Pro nebo Win8 Pro </t>
  </si>
  <si>
    <t>Zadavatel uvádí, že tam, kde uvedl odkaz na konkrétní výrobek či značku, současně umožnuje, aby uchazeč (dodavatel) poskytl (dodal) i jiné zboží, které bude kvalitativně srovnatelné s parametry v požadované specifikaci. Zadavatel pouze uvedl příkladný výčet či ukázkový typ.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</si>
</sst>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;[Red]#,##0.00"/>
    <numFmt numFmtId="165" formatCode="0.00;[Red]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Tahoma"/>
      <family val="2"/>
    </font>
    <font>
      <sz val="11"/>
      <color rgb="FF1A171B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2" fontId="0" fillId="7" borderId="4" xfId="20" applyNumberFormat="1" applyFont="1" applyFill="1" applyBorder="1" applyAlignment="1">
      <alignment vertical="center"/>
    </xf>
    <xf numFmtId="2" fontId="0" fillId="7" borderId="4" xfId="0" applyNumberFormat="1" applyFill="1" applyBorder="1" applyAlignment="1">
      <alignment vertical="center"/>
    </xf>
    <xf numFmtId="2" fontId="0" fillId="7" borderId="5" xfId="0" applyNumberFormat="1" applyFill="1" applyBorder="1" applyAlignment="1">
      <alignment vertical="center"/>
    </xf>
    <xf numFmtId="2" fontId="0" fillId="8" borderId="4" xfId="20" applyNumberFormat="1" applyFont="1" applyFill="1" applyBorder="1" applyAlignment="1">
      <alignment vertical="center"/>
    </xf>
    <xf numFmtId="164" fontId="0" fillId="0" borderId="4" xfId="20" applyNumberFormat="1" applyFont="1" applyBorder="1" applyAlignment="1">
      <alignment vertical="center"/>
    </xf>
    <xf numFmtId="2" fontId="0" fillId="8" borderId="5" xfId="20" applyNumberFormat="1" applyFont="1" applyFill="1" applyBorder="1" applyAlignment="1">
      <alignment vertical="center"/>
    </xf>
    <xf numFmtId="164" fontId="0" fillId="0" borderId="5" xfId="2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" fontId="0" fillId="7" borderId="11" xfId="20" applyNumberFormat="1" applyFont="1" applyFill="1" applyBorder="1" applyAlignment="1">
      <alignment vertical="center"/>
    </xf>
    <xf numFmtId="2" fontId="0" fillId="8" borderId="11" xfId="20" applyNumberFormat="1" applyFont="1" applyFill="1" applyBorder="1" applyAlignment="1">
      <alignment vertical="center"/>
    </xf>
    <xf numFmtId="164" fontId="0" fillId="0" borderId="11" xfId="20" applyNumberFormat="1" applyFont="1" applyBorder="1" applyAlignment="1">
      <alignment vertical="center"/>
    </xf>
    <xf numFmtId="0" fontId="0" fillId="0" borderId="12" xfId="0" applyBorder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5" fontId="0" fillId="0" borderId="4" xfId="20" applyNumberFormat="1" applyFont="1" applyBorder="1" applyAlignment="1">
      <alignment vertical="center"/>
    </xf>
    <xf numFmtId="165" fontId="0" fillId="7" borderId="4" xfId="20" applyNumberFormat="1" applyFont="1" applyFill="1" applyBorder="1" applyAlignment="1">
      <alignment vertical="center"/>
    </xf>
    <xf numFmtId="165" fontId="0" fillId="7" borderId="5" xfId="2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5" fontId="0" fillId="7" borderId="11" xfId="20" applyNumberFormat="1" applyFont="1" applyFill="1" applyBorder="1" applyAlignment="1">
      <alignment vertical="center"/>
    </xf>
    <xf numFmtId="165" fontId="0" fillId="0" borderId="11" xfId="2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5" xfId="20" applyNumberFormat="1" applyFont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0" fillId="6" borderId="9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left" vertical="center" wrapText="1"/>
    </xf>
    <xf numFmtId="0" fontId="0" fillId="9" borderId="4" xfId="0" applyFill="1" applyBorder="1" applyAlignment="1">
      <alignment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10" borderId="16" xfId="0" applyNumberFormat="1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" fontId="0" fillId="11" borderId="16" xfId="0" applyNumberFormat="1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2" fontId="0" fillId="8" borderId="18" xfId="0" applyNumberFormat="1" applyFill="1" applyBorder="1" applyAlignment="1">
      <alignment vertical="center"/>
    </xf>
    <xf numFmtId="165" fontId="0" fillId="10" borderId="18" xfId="0" applyNumberFormat="1" applyFill="1" applyBorder="1" applyAlignment="1">
      <alignment vertical="center"/>
    </xf>
    <xf numFmtId="165" fontId="0" fillId="11" borderId="18" xfId="0" applyNumberFormat="1" applyFill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al 2" xfId="21"/>
    <cellStyle name="Hyperlink 2" xfId="22"/>
    <cellStyle name="Normal 3" xfId="23"/>
    <cellStyle name="Currency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tabSelected="1" workbookViewId="0" topLeftCell="A1">
      <pane xSplit="3" ySplit="3" topLeftCell="D52" activePane="bottomRight" state="frozen"/>
      <selection pane="topRight" activeCell="F1" sqref="F1"/>
      <selection pane="bottomLeft" activeCell="A4" sqref="A4"/>
      <selection pane="bottomRight" activeCell="D65" sqref="D65"/>
    </sheetView>
  </sheetViews>
  <sheetFormatPr defaultColWidth="9.140625" defaultRowHeight="15"/>
  <cols>
    <col min="1" max="1" width="4.00390625" style="1" bestFit="1" customWidth="1"/>
    <col min="2" max="2" width="31.28125" style="12" customWidth="1"/>
    <col min="3" max="3" width="18.7109375" style="77" customWidth="1"/>
    <col min="4" max="4" width="97.00390625" style="2" customWidth="1"/>
    <col min="5" max="5" width="6.28125" style="1" customWidth="1"/>
    <col min="6" max="73" width="8.8515625" style="6" customWidth="1"/>
  </cols>
  <sheetData>
    <row r="1" ht="14.45" hidden="1">
      <c r="C1"/>
    </row>
    <row r="2" ht="15" thickBot="1"/>
    <row r="3" spans="1:73" s="3" customFormat="1" ht="47.45" customHeight="1" thickBot="1">
      <c r="A3" s="8" t="s">
        <v>2</v>
      </c>
      <c r="B3" s="10" t="s">
        <v>15</v>
      </c>
      <c r="C3" s="78" t="s">
        <v>0</v>
      </c>
      <c r="D3" s="9" t="s">
        <v>1</v>
      </c>
      <c r="E3" s="10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5" customFormat="1" ht="96" customHeight="1">
      <c r="A4" s="72">
        <v>1</v>
      </c>
      <c r="B4" s="40" t="s">
        <v>17</v>
      </c>
      <c r="C4" s="79" t="s">
        <v>4</v>
      </c>
      <c r="D4" s="40" t="s">
        <v>48</v>
      </c>
      <c r="E4" s="73"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s="5" customFormat="1" ht="51" customHeight="1">
      <c r="A5" s="74">
        <v>2</v>
      </c>
      <c r="B5" s="41" t="s">
        <v>17</v>
      </c>
      <c r="C5" s="75" t="s">
        <v>5</v>
      </c>
      <c r="D5" s="81" t="s">
        <v>12</v>
      </c>
      <c r="E5" s="76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4" customFormat="1" ht="46.5" customHeight="1">
      <c r="A6" s="82">
        <v>3</v>
      </c>
      <c r="B6" s="83" t="s">
        <v>17</v>
      </c>
      <c r="C6" s="84" t="s">
        <v>7</v>
      </c>
      <c r="D6" s="85" t="s">
        <v>8</v>
      </c>
      <c r="E6" s="86">
        <v>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5" customFormat="1" ht="61.5" customHeight="1">
      <c r="A7" s="74">
        <v>4</v>
      </c>
      <c r="B7" s="41" t="s">
        <v>17</v>
      </c>
      <c r="C7" s="75" t="s">
        <v>6</v>
      </c>
      <c r="D7" s="81" t="s">
        <v>9</v>
      </c>
      <c r="E7" s="76">
        <v>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5" customFormat="1" ht="79.5" customHeight="1">
      <c r="A8" s="74">
        <v>5</v>
      </c>
      <c r="B8" s="41" t="s">
        <v>17</v>
      </c>
      <c r="C8" s="80" t="s">
        <v>4</v>
      </c>
      <c r="D8" s="41" t="s">
        <v>49</v>
      </c>
      <c r="E8" s="76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5" customFormat="1" ht="48" customHeight="1">
      <c r="A9" s="74">
        <v>6</v>
      </c>
      <c r="B9" s="41" t="s">
        <v>17</v>
      </c>
      <c r="C9" s="75" t="s">
        <v>5</v>
      </c>
      <c r="D9" s="41" t="s">
        <v>13</v>
      </c>
      <c r="E9" s="76">
        <v>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s="4" customFormat="1" ht="43.5" customHeight="1">
      <c r="A10" s="82">
        <v>7</v>
      </c>
      <c r="B10" s="83" t="s">
        <v>17</v>
      </c>
      <c r="C10" s="84" t="s">
        <v>7</v>
      </c>
      <c r="D10" s="85" t="s">
        <v>8</v>
      </c>
      <c r="E10" s="86">
        <v>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5" customFormat="1" ht="94.5" customHeight="1">
      <c r="A11" s="74">
        <v>8</v>
      </c>
      <c r="B11" s="41" t="s">
        <v>18</v>
      </c>
      <c r="C11" s="80" t="s">
        <v>4</v>
      </c>
      <c r="D11" s="41" t="s">
        <v>50</v>
      </c>
      <c r="E11" s="76">
        <v>23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5" customFormat="1" ht="43.15">
      <c r="A12" s="74">
        <v>9</v>
      </c>
      <c r="B12" s="41" t="s">
        <v>18</v>
      </c>
      <c r="C12" s="75" t="s">
        <v>5</v>
      </c>
      <c r="D12" s="41" t="s">
        <v>11</v>
      </c>
      <c r="E12" s="76">
        <v>23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4" customFormat="1" ht="43.15">
      <c r="A13" s="82">
        <v>10</v>
      </c>
      <c r="B13" s="83" t="s">
        <v>18</v>
      </c>
      <c r="C13" s="84" t="s">
        <v>7</v>
      </c>
      <c r="D13" s="85" t="s">
        <v>8</v>
      </c>
      <c r="E13" s="86">
        <v>25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5" customFormat="1" ht="77.25" customHeight="1">
      <c r="A14" s="74">
        <v>11</v>
      </c>
      <c r="B14" s="41" t="s">
        <v>16</v>
      </c>
      <c r="C14" s="80" t="s">
        <v>4</v>
      </c>
      <c r="D14" s="41" t="s">
        <v>49</v>
      </c>
      <c r="E14" s="76">
        <v>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s="5" customFormat="1" ht="46.5" customHeight="1">
      <c r="A15" s="74">
        <v>12</v>
      </c>
      <c r="B15" s="41" t="s">
        <v>16</v>
      </c>
      <c r="C15" s="75" t="s">
        <v>5</v>
      </c>
      <c r="D15" s="41" t="s">
        <v>14</v>
      </c>
      <c r="E15" s="76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s="4" customFormat="1" ht="46.5" customHeight="1">
      <c r="A16" s="82">
        <v>13</v>
      </c>
      <c r="B16" s="83" t="s">
        <v>16</v>
      </c>
      <c r="C16" s="84" t="s">
        <v>7</v>
      </c>
      <c r="D16" s="85" t="s">
        <v>8</v>
      </c>
      <c r="E16" s="86">
        <v>12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5" customFormat="1" ht="76.5" customHeight="1">
      <c r="A17" s="74">
        <v>14</v>
      </c>
      <c r="B17" s="41" t="s">
        <v>18</v>
      </c>
      <c r="C17" s="80" t="s">
        <v>4</v>
      </c>
      <c r="D17" s="41" t="s">
        <v>49</v>
      </c>
      <c r="E17" s="76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5" customFormat="1" ht="75">
      <c r="A18" s="74">
        <v>15</v>
      </c>
      <c r="B18" s="41" t="s">
        <v>16</v>
      </c>
      <c r="C18" s="80" t="s">
        <v>4</v>
      </c>
      <c r="D18" s="41" t="s">
        <v>49</v>
      </c>
      <c r="E18" s="76">
        <v>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50.25" customHeight="1">
      <c r="A19" s="74">
        <v>16</v>
      </c>
      <c r="B19" s="41" t="s">
        <v>16</v>
      </c>
      <c r="C19" s="75" t="s">
        <v>5</v>
      </c>
      <c r="D19" s="41" t="s">
        <v>13</v>
      </c>
      <c r="E19" s="76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4" customFormat="1" ht="50.25" customHeight="1">
      <c r="A20" s="82">
        <v>17</v>
      </c>
      <c r="B20" s="83" t="s">
        <v>16</v>
      </c>
      <c r="C20" s="84" t="s">
        <v>7</v>
      </c>
      <c r="D20" s="85" t="s">
        <v>8</v>
      </c>
      <c r="E20" s="86">
        <v>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s="4" customFormat="1" ht="49.5" customHeight="1">
      <c r="A21" s="82">
        <v>18</v>
      </c>
      <c r="B21" s="83" t="s">
        <v>18</v>
      </c>
      <c r="C21" s="84" t="s">
        <v>7</v>
      </c>
      <c r="D21" s="85" t="s">
        <v>8</v>
      </c>
      <c r="E21" s="86">
        <v>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4" customFormat="1" ht="93.75" customHeight="1">
      <c r="A22" s="74">
        <v>19</v>
      </c>
      <c r="B22" s="41" t="s">
        <v>16</v>
      </c>
      <c r="C22" s="80" t="s">
        <v>4</v>
      </c>
      <c r="D22" s="41" t="s">
        <v>50</v>
      </c>
      <c r="E22" s="76">
        <v>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4" customFormat="1" ht="49.5" customHeight="1">
      <c r="A23" s="74">
        <v>20</v>
      </c>
      <c r="B23" s="41" t="s">
        <v>16</v>
      </c>
      <c r="C23" s="75" t="s">
        <v>5</v>
      </c>
      <c r="D23" s="41" t="s">
        <v>11</v>
      </c>
      <c r="E23" s="76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4" customFormat="1" ht="47.25" customHeight="1">
      <c r="A24" s="82">
        <v>21</v>
      </c>
      <c r="B24" s="83" t="s">
        <v>16</v>
      </c>
      <c r="C24" s="84" t="s">
        <v>7</v>
      </c>
      <c r="D24" s="85" t="s">
        <v>8</v>
      </c>
      <c r="E24" s="86"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4" customFormat="1" ht="90">
      <c r="A25" s="74">
        <v>22</v>
      </c>
      <c r="B25" s="41" t="s">
        <v>16</v>
      </c>
      <c r="C25" s="80" t="s">
        <v>4</v>
      </c>
      <c r="D25" s="41" t="s">
        <v>50</v>
      </c>
      <c r="E25" s="76"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s="4" customFormat="1" ht="47.25" customHeight="1">
      <c r="A26" s="74">
        <v>23</v>
      </c>
      <c r="B26" s="41" t="s">
        <v>16</v>
      </c>
      <c r="C26" s="75" t="s">
        <v>5</v>
      </c>
      <c r="D26" s="41" t="s">
        <v>11</v>
      </c>
      <c r="E26" s="76">
        <v>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s="4" customFormat="1" ht="47.25" customHeight="1">
      <c r="A27" s="82">
        <v>24</v>
      </c>
      <c r="B27" s="83" t="s">
        <v>16</v>
      </c>
      <c r="C27" s="84" t="s">
        <v>7</v>
      </c>
      <c r="D27" s="85" t="s">
        <v>8</v>
      </c>
      <c r="E27" s="86">
        <v>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s="4" customFormat="1" ht="90">
      <c r="A28" s="74">
        <v>25</v>
      </c>
      <c r="B28" s="41" t="s">
        <v>16</v>
      </c>
      <c r="C28" s="80" t="s">
        <v>4</v>
      </c>
      <c r="D28" s="41" t="s">
        <v>50</v>
      </c>
      <c r="E28" s="76">
        <v>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s="4" customFormat="1" ht="48.75" customHeight="1">
      <c r="A29" s="74">
        <v>26</v>
      </c>
      <c r="B29" s="41" t="s">
        <v>16</v>
      </c>
      <c r="C29" s="75" t="s">
        <v>5</v>
      </c>
      <c r="D29" s="41" t="s">
        <v>11</v>
      </c>
      <c r="E29" s="76">
        <v>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4" customFormat="1" ht="46.5" customHeight="1">
      <c r="A30" s="82">
        <v>27</v>
      </c>
      <c r="B30" s="83" t="s">
        <v>16</v>
      </c>
      <c r="C30" s="84" t="s">
        <v>7</v>
      </c>
      <c r="D30" s="85" t="s">
        <v>8</v>
      </c>
      <c r="E30" s="86"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s="5" customFormat="1" ht="90">
      <c r="A31" s="74">
        <v>28</v>
      </c>
      <c r="B31" s="41" t="s">
        <v>16</v>
      </c>
      <c r="C31" s="80" t="s">
        <v>4</v>
      </c>
      <c r="D31" s="41" t="s">
        <v>50</v>
      </c>
      <c r="E31" s="76">
        <v>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5" customFormat="1" ht="45.75" customHeight="1">
      <c r="A32" s="74">
        <v>29</v>
      </c>
      <c r="B32" s="41" t="s">
        <v>16</v>
      </c>
      <c r="C32" s="75" t="s">
        <v>5</v>
      </c>
      <c r="D32" s="41" t="s">
        <v>11</v>
      </c>
      <c r="E32" s="76">
        <v>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4" customFormat="1" ht="46.5" customHeight="1">
      <c r="A33" s="82">
        <v>30</v>
      </c>
      <c r="B33" s="83" t="s">
        <v>16</v>
      </c>
      <c r="C33" s="84" t="s">
        <v>7</v>
      </c>
      <c r="D33" s="85" t="s">
        <v>8</v>
      </c>
      <c r="E33" s="86">
        <v>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s="5" customFormat="1" ht="90">
      <c r="A34" s="74">
        <v>31</v>
      </c>
      <c r="B34" s="41" t="s">
        <v>16</v>
      </c>
      <c r="C34" s="80" t="s">
        <v>4</v>
      </c>
      <c r="D34" s="41" t="s">
        <v>51</v>
      </c>
      <c r="E34" s="76"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s="4" customFormat="1" ht="49.5" customHeight="1">
      <c r="A35" s="82">
        <v>32</v>
      </c>
      <c r="B35" s="83" t="s">
        <v>16</v>
      </c>
      <c r="C35" s="84" t="s">
        <v>7</v>
      </c>
      <c r="D35" s="85" t="s">
        <v>8</v>
      </c>
      <c r="E35" s="86"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s="5" customFormat="1" ht="57" customHeight="1">
      <c r="A36" s="74">
        <v>33</v>
      </c>
      <c r="B36" s="41" t="s">
        <v>16</v>
      </c>
      <c r="C36" s="75" t="s">
        <v>6</v>
      </c>
      <c r="D36" s="41" t="s">
        <v>10</v>
      </c>
      <c r="E36" s="76">
        <v>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s="4" customFormat="1" ht="45.75" customHeight="1">
      <c r="A37" s="82">
        <v>34</v>
      </c>
      <c r="B37" s="83" t="s">
        <v>16</v>
      </c>
      <c r="C37" s="84" t="s">
        <v>7</v>
      </c>
      <c r="D37" s="85" t="s">
        <v>8</v>
      </c>
      <c r="E37" s="86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s="7" customFormat="1" ht="90">
      <c r="A38" s="74">
        <v>35</v>
      </c>
      <c r="B38" s="41" t="s">
        <v>18</v>
      </c>
      <c r="C38" s="80" t="s">
        <v>4</v>
      </c>
      <c r="D38" s="41" t="s">
        <v>50</v>
      </c>
      <c r="E38" s="76">
        <v>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s="7" customFormat="1" ht="45.75" customHeight="1">
      <c r="A39" s="74">
        <v>36</v>
      </c>
      <c r="B39" s="41" t="s">
        <v>18</v>
      </c>
      <c r="C39" s="75" t="s">
        <v>5</v>
      </c>
      <c r="D39" s="41" t="s">
        <v>11</v>
      </c>
      <c r="E39" s="76">
        <v>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s="7" customFormat="1" ht="45">
      <c r="A40" s="82">
        <v>37</v>
      </c>
      <c r="B40" s="83" t="s">
        <v>18</v>
      </c>
      <c r="C40" s="84" t="s">
        <v>7</v>
      </c>
      <c r="D40" s="85" t="s">
        <v>8</v>
      </c>
      <c r="E40" s="86">
        <v>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s="7" customFormat="1" ht="90">
      <c r="A41" s="74">
        <v>38</v>
      </c>
      <c r="B41" s="41" t="s">
        <v>16</v>
      </c>
      <c r="C41" s="80" t="s">
        <v>4</v>
      </c>
      <c r="D41" s="41" t="s">
        <v>50</v>
      </c>
      <c r="E41" s="76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s="7" customFormat="1" ht="45.75" customHeight="1">
      <c r="A42" s="82">
        <v>39</v>
      </c>
      <c r="B42" s="83" t="s">
        <v>16</v>
      </c>
      <c r="C42" s="84" t="s">
        <v>7</v>
      </c>
      <c r="D42" s="85" t="s">
        <v>8</v>
      </c>
      <c r="E42" s="86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s="7" customFormat="1" ht="48" customHeight="1">
      <c r="A43" s="74">
        <v>40</v>
      </c>
      <c r="B43" s="41" t="s">
        <v>16</v>
      </c>
      <c r="C43" s="75" t="s">
        <v>5</v>
      </c>
      <c r="D43" s="41" t="s">
        <v>13</v>
      </c>
      <c r="E43" s="76"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s="7" customFormat="1" ht="90">
      <c r="A44" s="74">
        <v>41</v>
      </c>
      <c r="B44" s="41" t="s">
        <v>18</v>
      </c>
      <c r="C44" s="80" t="s">
        <v>4</v>
      </c>
      <c r="D44" s="41" t="s">
        <v>50</v>
      </c>
      <c r="E44" s="76">
        <v>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s="7" customFormat="1" ht="45">
      <c r="A45" s="74">
        <v>42</v>
      </c>
      <c r="B45" s="41" t="s">
        <v>18</v>
      </c>
      <c r="C45" s="75" t="s">
        <v>5</v>
      </c>
      <c r="D45" s="41" t="s">
        <v>11</v>
      </c>
      <c r="E45" s="76"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s="7" customFormat="1" ht="45">
      <c r="A46" s="82">
        <v>43</v>
      </c>
      <c r="B46" s="83" t="s">
        <v>18</v>
      </c>
      <c r="C46" s="84" t="s">
        <v>7</v>
      </c>
      <c r="D46" s="85" t="s">
        <v>8</v>
      </c>
      <c r="E46" s="86"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5" ht="47.25" customHeight="1">
      <c r="A47" s="28">
        <v>44</v>
      </c>
      <c r="B47" s="87"/>
      <c r="C47" s="29" t="s">
        <v>20</v>
      </c>
      <c r="D47" s="31" t="s">
        <v>21</v>
      </c>
      <c r="E47" s="30">
        <v>1</v>
      </c>
    </row>
    <row r="48" spans="1:5" ht="47.25" customHeight="1">
      <c r="A48" s="28">
        <v>45</v>
      </c>
      <c r="B48" s="87"/>
      <c r="C48" s="14" t="s">
        <v>22</v>
      </c>
      <c r="D48" s="34" t="s">
        <v>23</v>
      </c>
      <c r="E48" s="17">
        <v>1</v>
      </c>
    </row>
    <row r="49" spans="1:5" ht="30">
      <c r="A49" s="28">
        <v>46</v>
      </c>
      <c r="B49" s="87"/>
      <c r="C49" s="14" t="s">
        <v>24</v>
      </c>
      <c r="D49" s="22" t="s">
        <v>25</v>
      </c>
      <c r="E49" s="17">
        <v>8</v>
      </c>
    </row>
    <row r="50" spans="1:5" ht="60">
      <c r="A50" s="28">
        <v>47</v>
      </c>
      <c r="B50" s="87"/>
      <c r="C50" s="14" t="s">
        <v>6</v>
      </c>
      <c r="D50" s="22" t="s">
        <v>26</v>
      </c>
      <c r="E50" s="17">
        <v>3</v>
      </c>
    </row>
    <row r="51" spans="1:5" ht="45">
      <c r="A51" s="28">
        <v>48</v>
      </c>
      <c r="B51" s="87"/>
      <c r="C51" s="14" t="s">
        <v>27</v>
      </c>
      <c r="D51" s="22" t="s">
        <v>28</v>
      </c>
      <c r="E51" s="17">
        <v>5</v>
      </c>
    </row>
    <row r="52" spans="1:5" ht="30">
      <c r="A52" s="28">
        <v>49</v>
      </c>
      <c r="B52" s="87"/>
      <c r="C52" s="14" t="s">
        <v>29</v>
      </c>
      <c r="D52" s="21" t="s">
        <v>40</v>
      </c>
      <c r="E52" s="17">
        <v>8</v>
      </c>
    </row>
    <row r="53" spans="1:5" ht="15">
      <c r="A53" s="28">
        <v>50</v>
      </c>
      <c r="B53" s="87"/>
      <c r="C53" s="29" t="s">
        <v>30</v>
      </c>
      <c r="D53" s="35" t="s">
        <v>31</v>
      </c>
      <c r="E53" s="30">
        <v>2</v>
      </c>
    </row>
    <row r="54" spans="1:5" ht="15">
      <c r="A54" s="28">
        <v>51</v>
      </c>
      <c r="B54" s="87"/>
      <c r="C54" s="29" t="s">
        <v>30</v>
      </c>
      <c r="D54" s="35" t="s">
        <v>32</v>
      </c>
      <c r="E54" s="30">
        <v>1</v>
      </c>
    </row>
    <row r="55" spans="1:5" ht="15">
      <c r="A55" s="28">
        <v>52</v>
      </c>
      <c r="B55" s="87"/>
      <c r="C55" s="14" t="s">
        <v>33</v>
      </c>
      <c r="D55" s="21" t="s">
        <v>34</v>
      </c>
      <c r="E55" s="17">
        <v>12</v>
      </c>
    </row>
    <row r="56" spans="1:5" ht="15">
      <c r="A56" s="28">
        <v>53</v>
      </c>
      <c r="B56" s="87"/>
      <c r="C56" s="14" t="s">
        <v>35</v>
      </c>
      <c r="D56" s="15" t="s">
        <v>36</v>
      </c>
      <c r="E56" s="17">
        <v>1</v>
      </c>
    </row>
    <row r="57" spans="1:5" ht="15">
      <c r="A57" s="28">
        <v>54</v>
      </c>
      <c r="B57" s="87"/>
      <c r="C57" s="14" t="s">
        <v>30</v>
      </c>
      <c r="D57" s="22" t="s">
        <v>37</v>
      </c>
      <c r="E57" s="17">
        <v>1</v>
      </c>
    </row>
    <row r="58" spans="1:5" ht="15.75" thickBot="1">
      <c r="A58" s="33">
        <v>55</v>
      </c>
      <c r="B58" s="88"/>
      <c r="C58" s="18" t="s">
        <v>30</v>
      </c>
      <c r="D58" s="36" t="s">
        <v>37</v>
      </c>
      <c r="E58" s="20">
        <v>6</v>
      </c>
    </row>
    <row r="60" spans="1:2" ht="18.75">
      <c r="A60" s="23" t="s">
        <v>47</v>
      </c>
      <c r="B60" s="24"/>
    </row>
    <row r="61" spans="1:3" ht="136.5" customHeight="1">
      <c r="A61" s="99" t="s">
        <v>56</v>
      </c>
      <c r="B61" s="100"/>
      <c r="C61" s="100"/>
    </row>
  </sheetData>
  <autoFilter ref="A3:E58">
    <sortState ref="A4:E61">
      <sortCondition sortBy="value" ref="A4:A61"/>
    </sortState>
  </autoFilter>
  <mergeCells count="1">
    <mergeCell ref="A61:C6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="85" zoomScaleNormal="85" workbookViewId="0" topLeftCell="A1">
      <pane xSplit="3" ySplit="2" topLeftCell="D33" activePane="bottomRight" state="frozen"/>
      <selection pane="topRight" activeCell="G1" sqref="G1"/>
      <selection pane="bottomLeft" activeCell="A3" sqref="A3"/>
      <selection pane="bottomRight" activeCell="B43" sqref="B43"/>
    </sheetView>
  </sheetViews>
  <sheetFormatPr defaultColWidth="9.140625" defaultRowHeight="15"/>
  <cols>
    <col min="1" max="1" width="5.28125" style="27" customWidth="1"/>
    <col min="2" max="2" width="28.7109375" style="26" customWidth="1"/>
    <col min="3" max="3" width="16.57421875" style="26" bestFit="1" customWidth="1"/>
    <col min="4" max="4" width="79.8515625" style="26" customWidth="1"/>
    <col min="5" max="5" width="6.00390625" style="27" customWidth="1"/>
    <col min="6" max="6" width="14.7109375" style="26" customWidth="1"/>
    <col min="7" max="7" width="17.7109375" style="26" customWidth="1"/>
    <col min="8" max="8" width="14.7109375" style="26" customWidth="1"/>
    <col min="9" max="9" width="25.421875" style="26" customWidth="1"/>
    <col min="10" max="10" width="20.140625" style="0" customWidth="1"/>
  </cols>
  <sheetData>
    <row r="1" ht="15" thickBot="1"/>
    <row r="2" spans="1:10" ht="75.6" customHeight="1" thickBot="1">
      <c r="A2" s="57" t="s">
        <v>2</v>
      </c>
      <c r="B2" s="58" t="s">
        <v>15</v>
      </c>
      <c r="C2" s="59" t="s">
        <v>0</v>
      </c>
      <c r="D2" s="59" t="s">
        <v>1</v>
      </c>
      <c r="E2" s="58" t="s">
        <v>3</v>
      </c>
      <c r="F2" s="58" t="s">
        <v>43</v>
      </c>
      <c r="G2" s="60" t="s">
        <v>45</v>
      </c>
      <c r="H2" s="60" t="s">
        <v>42</v>
      </c>
      <c r="I2" s="61" t="s">
        <v>44</v>
      </c>
      <c r="J2" s="61" t="s">
        <v>38</v>
      </c>
    </row>
    <row r="3" spans="1:10" ht="118.15" customHeight="1">
      <c r="A3" s="49">
        <v>1</v>
      </c>
      <c r="B3" s="50" t="s">
        <v>17</v>
      </c>
      <c r="C3" s="51" t="s">
        <v>4</v>
      </c>
      <c r="D3" s="50" t="s">
        <v>52</v>
      </c>
      <c r="E3" s="52">
        <v>6</v>
      </c>
      <c r="F3" s="53"/>
      <c r="G3" s="54">
        <f>E3*F3</f>
        <v>0</v>
      </c>
      <c r="H3" s="54">
        <f>0.21*G3</f>
        <v>0</v>
      </c>
      <c r="I3" s="55">
        <f>SUM(G3:H3)</f>
        <v>0</v>
      </c>
      <c r="J3" s="56"/>
    </row>
    <row r="4" spans="1:10" ht="45">
      <c r="A4" s="13">
        <v>2</v>
      </c>
      <c r="B4" s="15" t="s">
        <v>17</v>
      </c>
      <c r="C4" s="14" t="s">
        <v>5</v>
      </c>
      <c r="D4" s="22" t="s">
        <v>12</v>
      </c>
      <c r="E4" s="17">
        <v>6</v>
      </c>
      <c r="F4" s="42"/>
      <c r="G4" s="45">
        <f aca="true" t="shared" si="0" ref="G4:G40">E4*F4</f>
        <v>0</v>
      </c>
      <c r="H4" s="45">
        <f aca="true" t="shared" si="1" ref="H4:H40">0.21*G4</f>
        <v>0</v>
      </c>
      <c r="I4" s="46">
        <f aca="true" t="shared" si="2" ref="I4:I40">SUM(G4:H4)</f>
        <v>0</v>
      </c>
      <c r="J4" s="25"/>
    </row>
    <row r="5" spans="1:10" ht="81" customHeight="1">
      <c r="A5" s="13">
        <v>4</v>
      </c>
      <c r="B5" s="15" t="s">
        <v>17</v>
      </c>
      <c r="C5" s="14" t="s">
        <v>6</v>
      </c>
      <c r="D5" s="22" t="s">
        <v>53</v>
      </c>
      <c r="E5" s="17">
        <v>2</v>
      </c>
      <c r="F5" s="42"/>
      <c r="G5" s="45">
        <f t="shared" si="0"/>
        <v>0</v>
      </c>
      <c r="H5" s="45">
        <f t="shared" si="1"/>
        <v>0</v>
      </c>
      <c r="I5" s="46">
        <f t="shared" si="2"/>
        <v>0</v>
      </c>
      <c r="J5" s="25"/>
    </row>
    <row r="6" spans="1:10" ht="90">
      <c r="A6" s="13">
        <v>5</v>
      </c>
      <c r="B6" s="15" t="s">
        <v>17</v>
      </c>
      <c r="C6" s="14" t="s">
        <v>4</v>
      </c>
      <c r="D6" s="21" t="s">
        <v>49</v>
      </c>
      <c r="E6" s="17">
        <v>3</v>
      </c>
      <c r="F6" s="42"/>
      <c r="G6" s="45">
        <f t="shared" si="0"/>
        <v>0</v>
      </c>
      <c r="H6" s="45">
        <f t="shared" si="1"/>
        <v>0</v>
      </c>
      <c r="I6" s="46">
        <f t="shared" si="2"/>
        <v>0</v>
      </c>
      <c r="J6" s="25"/>
    </row>
    <row r="7" spans="1:10" ht="45">
      <c r="A7" s="13">
        <v>6</v>
      </c>
      <c r="B7" s="15" t="s">
        <v>17</v>
      </c>
      <c r="C7" s="14" t="s">
        <v>5</v>
      </c>
      <c r="D7" s="15" t="s">
        <v>13</v>
      </c>
      <c r="E7" s="17">
        <v>3</v>
      </c>
      <c r="F7" s="42"/>
      <c r="G7" s="45">
        <f t="shared" si="0"/>
        <v>0</v>
      </c>
      <c r="H7" s="45">
        <f t="shared" si="1"/>
        <v>0</v>
      </c>
      <c r="I7" s="46">
        <f t="shared" si="2"/>
        <v>0</v>
      </c>
      <c r="J7" s="25"/>
    </row>
    <row r="8" spans="1:10" ht="105">
      <c r="A8" s="13">
        <v>8</v>
      </c>
      <c r="B8" s="15" t="s">
        <v>18</v>
      </c>
      <c r="C8" s="14" t="s">
        <v>4</v>
      </c>
      <c r="D8" s="15" t="s">
        <v>50</v>
      </c>
      <c r="E8" s="17">
        <v>23</v>
      </c>
      <c r="F8" s="42"/>
      <c r="G8" s="45">
        <f t="shared" si="0"/>
        <v>0</v>
      </c>
      <c r="H8" s="45">
        <f t="shared" si="1"/>
        <v>0</v>
      </c>
      <c r="I8" s="46">
        <f t="shared" si="2"/>
        <v>0</v>
      </c>
      <c r="J8" s="25"/>
    </row>
    <row r="9" spans="1:10" ht="45">
      <c r="A9" s="13">
        <v>9</v>
      </c>
      <c r="B9" s="15" t="s">
        <v>18</v>
      </c>
      <c r="C9" s="14" t="s">
        <v>5</v>
      </c>
      <c r="D9" s="15" t="s">
        <v>11</v>
      </c>
      <c r="E9" s="17">
        <v>23</v>
      </c>
      <c r="F9" s="42"/>
      <c r="G9" s="45">
        <f t="shared" si="0"/>
        <v>0</v>
      </c>
      <c r="H9" s="45">
        <f t="shared" si="1"/>
        <v>0</v>
      </c>
      <c r="I9" s="46">
        <f t="shared" si="2"/>
        <v>0</v>
      </c>
      <c r="J9" s="25"/>
    </row>
    <row r="10" spans="1:10" ht="90">
      <c r="A10" s="13">
        <v>11</v>
      </c>
      <c r="B10" s="15" t="s">
        <v>16</v>
      </c>
      <c r="C10" s="14" t="s">
        <v>4</v>
      </c>
      <c r="D10" s="21" t="s">
        <v>49</v>
      </c>
      <c r="E10" s="17">
        <v>11</v>
      </c>
      <c r="F10" s="42"/>
      <c r="G10" s="45">
        <f t="shared" si="0"/>
        <v>0</v>
      </c>
      <c r="H10" s="45">
        <f t="shared" si="1"/>
        <v>0</v>
      </c>
      <c r="I10" s="46">
        <f t="shared" si="2"/>
        <v>0</v>
      </c>
      <c r="J10" s="25"/>
    </row>
    <row r="11" spans="1:10" ht="45">
      <c r="A11" s="13">
        <v>12</v>
      </c>
      <c r="B11" s="15" t="s">
        <v>16</v>
      </c>
      <c r="C11" s="14" t="s">
        <v>5</v>
      </c>
      <c r="D11" s="15" t="s">
        <v>14</v>
      </c>
      <c r="E11" s="17">
        <v>12</v>
      </c>
      <c r="F11" s="42"/>
      <c r="G11" s="45">
        <f t="shared" si="0"/>
        <v>0</v>
      </c>
      <c r="H11" s="45">
        <f t="shared" si="1"/>
        <v>0</v>
      </c>
      <c r="I11" s="46">
        <f t="shared" si="2"/>
        <v>0</v>
      </c>
      <c r="J11" s="25"/>
    </row>
    <row r="12" spans="1:10" ht="90">
      <c r="A12" s="13">
        <v>14</v>
      </c>
      <c r="B12" s="15" t="s">
        <v>18</v>
      </c>
      <c r="C12" s="14" t="s">
        <v>4</v>
      </c>
      <c r="D12" s="21" t="s">
        <v>49</v>
      </c>
      <c r="E12" s="17">
        <v>2</v>
      </c>
      <c r="F12" s="42"/>
      <c r="G12" s="45">
        <f t="shared" si="0"/>
        <v>0</v>
      </c>
      <c r="H12" s="45">
        <f t="shared" si="1"/>
        <v>0</v>
      </c>
      <c r="I12" s="46">
        <f t="shared" si="2"/>
        <v>0</v>
      </c>
      <c r="J12" s="25"/>
    </row>
    <row r="13" spans="1:10" ht="108" customHeight="1">
      <c r="A13" s="13">
        <v>15</v>
      </c>
      <c r="B13" s="15" t="s">
        <v>16</v>
      </c>
      <c r="C13" s="14" t="s">
        <v>4</v>
      </c>
      <c r="D13" s="21" t="s">
        <v>49</v>
      </c>
      <c r="E13" s="17">
        <v>1</v>
      </c>
      <c r="F13" s="42"/>
      <c r="G13" s="45">
        <f t="shared" si="0"/>
        <v>0</v>
      </c>
      <c r="H13" s="45">
        <f t="shared" si="1"/>
        <v>0</v>
      </c>
      <c r="I13" s="46">
        <f t="shared" si="2"/>
        <v>0</v>
      </c>
      <c r="J13" s="25"/>
    </row>
    <row r="14" spans="1:10" ht="45">
      <c r="A14" s="13">
        <v>16</v>
      </c>
      <c r="B14" s="15" t="s">
        <v>16</v>
      </c>
      <c r="C14" s="14" t="s">
        <v>5</v>
      </c>
      <c r="D14" s="15" t="s">
        <v>19</v>
      </c>
      <c r="E14" s="17">
        <v>1</v>
      </c>
      <c r="F14" s="42"/>
      <c r="G14" s="45">
        <f t="shared" si="0"/>
        <v>0</v>
      </c>
      <c r="H14" s="45">
        <f t="shared" si="1"/>
        <v>0</v>
      </c>
      <c r="I14" s="46">
        <f t="shared" si="2"/>
        <v>0</v>
      </c>
      <c r="J14" s="25"/>
    </row>
    <row r="15" spans="1:10" ht="105">
      <c r="A15" s="13">
        <v>19</v>
      </c>
      <c r="B15" s="15" t="s">
        <v>16</v>
      </c>
      <c r="C15" s="14" t="s">
        <v>4</v>
      </c>
      <c r="D15" s="15" t="s">
        <v>50</v>
      </c>
      <c r="E15" s="17">
        <v>3</v>
      </c>
      <c r="F15" s="42"/>
      <c r="G15" s="45">
        <f t="shared" si="0"/>
        <v>0</v>
      </c>
      <c r="H15" s="45">
        <f t="shared" si="1"/>
        <v>0</v>
      </c>
      <c r="I15" s="46">
        <f t="shared" si="2"/>
        <v>0</v>
      </c>
      <c r="J15" s="25"/>
    </row>
    <row r="16" spans="1:10" ht="45">
      <c r="A16" s="13">
        <v>20</v>
      </c>
      <c r="B16" s="15" t="s">
        <v>16</v>
      </c>
      <c r="C16" s="14" t="s">
        <v>5</v>
      </c>
      <c r="D16" s="15" t="s">
        <v>11</v>
      </c>
      <c r="E16" s="17">
        <v>3</v>
      </c>
      <c r="F16" s="42"/>
      <c r="G16" s="45">
        <f t="shared" si="0"/>
        <v>0</v>
      </c>
      <c r="H16" s="45">
        <f t="shared" si="1"/>
        <v>0</v>
      </c>
      <c r="I16" s="46">
        <f t="shared" si="2"/>
        <v>0</v>
      </c>
      <c r="J16" s="25"/>
    </row>
    <row r="17" spans="1:10" ht="105">
      <c r="A17" s="13">
        <v>22</v>
      </c>
      <c r="B17" s="15" t="s">
        <v>16</v>
      </c>
      <c r="C17" s="14" t="s">
        <v>4</v>
      </c>
      <c r="D17" s="15" t="s">
        <v>50</v>
      </c>
      <c r="E17" s="17">
        <v>3</v>
      </c>
      <c r="F17" s="42"/>
      <c r="G17" s="45">
        <f t="shared" si="0"/>
        <v>0</v>
      </c>
      <c r="H17" s="45">
        <f t="shared" si="1"/>
        <v>0</v>
      </c>
      <c r="I17" s="46">
        <f t="shared" si="2"/>
        <v>0</v>
      </c>
      <c r="J17" s="25"/>
    </row>
    <row r="18" spans="1:10" ht="45">
      <c r="A18" s="13">
        <v>23</v>
      </c>
      <c r="B18" s="15" t="s">
        <v>16</v>
      </c>
      <c r="C18" s="14" t="s">
        <v>5</v>
      </c>
      <c r="D18" s="15" t="s">
        <v>11</v>
      </c>
      <c r="E18" s="17">
        <v>3</v>
      </c>
      <c r="F18" s="42"/>
      <c r="G18" s="45">
        <f t="shared" si="0"/>
        <v>0</v>
      </c>
      <c r="H18" s="45">
        <f t="shared" si="1"/>
        <v>0</v>
      </c>
      <c r="I18" s="46">
        <f t="shared" si="2"/>
        <v>0</v>
      </c>
      <c r="J18" s="25"/>
    </row>
    <row r="19" spans="1:10" ht="105">
      <c r="A19" s="13">
        <v>25</v>
      </c>
      <c r="B19" s="15" t="s">
        <v>16</v>
      </c>
      <c r="C19" s="14" t="s">
        <v>4</v>
      </c>
      <c r="D19" s="15" t="s">
        <v>50</v>
      </c>
      <c r="E19" s="17">
        <v>3</v>
      </c>
      <c r="F19" s="42"/>
      <c r="G19" s="45">
        <f t="shared" si="0"/>
        <v>0</v>
      </c>
      <c r="H19" s="45">
        <f t="shared" si="1"/>
        <v>0</v>
      </c>
      <c r="I19" s="46">
        <f t="shared" si="2"/>
        <v>0</v>
      </c>
      <c r="J19" s="25"/>
    </row>
    <row r="20" spans="1:10" ht="45">
      <c r="A20" s="13">
        <v>26</v>
      </c>
      <c r="B20" s="15" t="s">
        <v>16</v>
      </c>
      <c r="C20" s="14" t="s">
        <v>5</v>
      </c>
      <c r="D20" s="15" t="s">
        <v>11</v>
      </c>
      <c r="E20" s="17">
        <v>3</v>
      </c>
      <c r="F20" s="42"/>
      <c r="G20" s="45">
        <f t="shared" si="0"/>
        <v>0</v>
      </c>
      <c r="H20" s="45">
        <f t="shared" si="1"/>
        <v>0</v>
      </c>
      <c r="I20" s="46">
        <f t="shared" si="2"/>
        <v>0</v>
      </c>
      <c r="J20" s="25"/>
    </row>
    <row r="21" spans="1:10" ht="105">
      <c r="A21" s="13">
        <v>28</v>
      </c>
      <c r="B21" s="15" t="s">
        <v>16</v>
      </c>
      <c r="C21" s="14" t="s">
        <v>4</v>
      </c>
      <c r="D21" s="15" t="s">
        <v>50</v>
      </c>
      <c r="E21" s="17">
        <v>4</v>
      </c>
      <c r="F21" s="42"/>
      <c r="G21" s="45">
        <f t="shared" si="0"/>
        <v>0</v>
      </c>
      <c r="H21" s="45">
        <f t="shared" si="1"/>
        <v>0</v>
      </c>
      <c r="I21" s="46">
        <f t="shared" si="2"/>
        <v>0</v>
      </c>
      <c r="J21" s="25"/>
    </row>
    <row r="22" spans="1:10" ht="59.25" customHeight="1">
      <c r="A22" s="13">
        <v>29</v>
      </c>
      <c r="B22" s="15" t="s">
        <v>16</v>
      </c>
      <c r="C22" s="14" t="s">
        <v>5</v>
      </c>
      <c r="D22" s="15" t="s">
        <v>11</v>
      </c>
      <c r="E22" s="17">
        <v>4</v>
      </c>
      <c r="F22" s="42"/>
      <c r="G22" s="45">
        <f t="shared" si="0"/>
        <v>0</v>
      </c>
      <c r="H22" s="45">
        <f t="shared" si="1"/>
        <v>0</v>
      </c>
      <c r="I22" s="46">
        <f t="shared" si="2"/>
        <v>0</v>
      </c>
      <c r="J22" s="25"/>
    </row>
    <row r="23" spans="1:10" ht="105">
      <c r="A23" s="13">
        <v>31</v>
      </c>
      <c r="B23" s="15" t="s">
        <v>16</v>
      </c>
      <c r="C23" s="14" t="s">
        <v>4</v>
      </c>
      <c r="D23" s="15" t="s">
        <v>51</v>
      </c>
      <c r="E23" s="17">
        <v>1</v>
      </c>
      <c r="F23" s="42"/>
      <c r="G23" s="45">
        <f t="shared" si="0"/>
        <v>0</v>
      </c>
      <c r="H23" s="45">
        <f t="shared" si="1"/>
        <v>0</v>
      </c>
      <c r="I23" s="46">
        <f t="shared" si="2"/>
        <v>0</v>
      </c>
      <c r="J23" s="25"/>
    </row>
    <row r="24" spans="1:10" ht="60">
      <c r="A24" s="13">
        <v>33</v>
      </c>
      <c r="B24" s="15" t="s">
        <v>16</v>
      </c>
      <c r="C24" s="14" t="s">
        <v>6</v>
      </c>
      <c r="D24" s="15" t="s">
        <v>10</v>
      </c>
      <c r="E24" s="17">
        <v>1</v>
      </c>
      <c r="F24" s="42"/>
      <c r="G24" s="45">
        <f t="shared" si="0"/>
        <v>0</v>
      </c>
      <c r="H24" s="45">
        <f t="shared" si="1"/>
        <v>0</v>
      </c>
      <c r="I24" s="46">
        <f t="shared" si="2"/>
        <v>0</v>
      </c>
      <c r="J24" s="25"/>
    </row>
    <row r="25" spans="1:10" ht="105">
      <c r="A25" s="13">
        <v>35</v>
      </c>
      <c r="B25" s="15" t="s">
        <v>18</v>
      </c>
      <c r="C25" s="14" t="s">
        <v>4</v>
      </c>
      <c r="D25" s="15" t="s">
        <v>50</v>
      </c>
      <c r="E25" s="17">
        <v>3</v>
      </c>
      <c r="F25" s="42"/>
      <c r="G25" s="45">
        <f t="shared" si="0"/>
        <v>0</v>
      </c>
      <c r="H25" s="45">
        <f t="shared" si="1"/>
        <v>0</v>
      </c>
      <c r="I25" s="46">
        <f t="shared" si="2"/>
        <v>0</v>
      </c>
      <c r="J25" s="25"/>
    </row>
    <row r="26" spans="1:10" ht="58.5" customHeight="1">
      <c r="A26" s="13">
        <v>36</v>
      </c>
      <c r="B26" s="15" t="s">
        <v>18</v>
      </c>
      <c r="C26" s="14" t="s">
        <v>5</v>
      </c>
      <c r="D26" s="15" t="s">
        <v>11</v>
      </c>
      <c r="E26" s="17">
        <v>3</v>
      </c>
      <c r="F26" s="42"/>
      <c r="G26" s="45">
        <f t="shared" si="0"/>
        <v>0</v>
      </c>
      <c r="H26" s="45">
        <f t="shared" si="1"/>
        <v>0</v>
      </c>
      <c r="I26" s="46">
        <f t="shared" si="2"/>
        <v>0</v>
      </c>
      <c r="J26" s="25"/>
    </row>
    <row r="27" spans="1:10" ht="105">
      <c r="A27" s="13">
        <v>38</v>
      </c>
      <c r="B27" s="15" t="s">
        <v>16</v>
      </c>
      <c r="C27" s="14" t="s">
        <v>4</v>
      </c>
      <c r="D27" s="15" t="s">
        <v>50</v>
      </c>
      <c r="E27" s="17">
        <v>1</v>
      </c>
      <c r="F27" s="42"/>
      <c r="G27" s="45">
        <f t="shared" si="0"/>
        <v>0</v>
      </c>
      <c r="H27" s="45">
        <f t="shared" si="1"/>
        <v>0</v>
      </c>
      <c r="I27" s="46">
        <f t="shared" si="2"/>
        <v>0</v>
      </c>
      <c r="J27" s="25"/>
    </row>
    <row r="28" spans="1:10" ht="45">
      <c r="A28" s="13">
        <v>40</v>
      </c>
      <c r="B28" s="15" t="s">
        <v>16</v>
      </c>
      <c r="C28" s="14" t="s">
        <v>5</v>
      </c>
      <c r="D28" s="15" t="s">
        <v>13</v>
      </c>
      <c r="E28" s="17">
        <v>2</v>
      </c>
      <c r="F28" s="42"/>
      <c r="G28" s="45">
        <f t="shared" si="0"/>
        <v>0</v>
      </c>
      <c r="H28" s="45">
        <f t="shared" si="1"/>
        <v>0</v>
      </c>
      <c r="I28" s="46">
        <f t="shared" si="2"/>
        <v>0</v>
      </c>
      <c r="J28" s="25"/>
    </row>
    <row r="29" spans="1:10" ht="105">
      <c r="A29" s="13">
        <v>41</v>
      </c>
      <c r="B29" s="15" t="s">
        <v>18</v>
      </c>
      <c r="C29" s="14" t="s">
        <v>4</v>
      </c>
      <c r="D29" s="15" t="s">
        <v>50</v>
      </c>
      <c r="E29" s="17">
        <v>2</v>
      </c>
      <c r="F29" s="42"/>
      <c r="G29" s="45">
        <f t="shared" si="0"/>
        <v>0</v>
      </c>
      <c r="H29" s="45">
        <f t="shared" si="1"/>
        <v>0</v>
      </c>
      <c r="I29" s="46">
        <f t="shared" si="2"/>
        <v>0</v>
      </c>
      <c r="J29" s="25"/>
    </row>
    <row r="30" spans="1:10" ht="45">
      <c r="A30" s="13">
        <v>42</v>
      </c>
      <c r="B30" s="15" t="s">
        <v>18</v>
      </c>
      <c r="C30" s="14" t="s">
        <v>5</v>
      </c>
      <c r="D30" s="15" t="s">
        <v>11</v>
      </c>
      <c r="E30" s="17">
        <v>2</v>
      </c>
      <c r="F30" s="42"/>
      <c r="G30" s="45">
        <f t="shared" si="0"/>
        <v>0</v>
      </c>
      <c r="H30" s="45">
        <f t="shared" si="1"/>
        <v>0</v>
      </c>
      <c r="I30" s="46">
        <f t="shared" si="2"/>
        <v>0</v>
      </c>
      <c r="J30" s="25"/>
    </row>
    <row r="31" spans="1:10" ht="60">
      <c r="A31" s="28">
        <v>44</v>
      </c>
      <c r="B31" s="15" t="s">
        <v>17</v>
      </c>
      <c r="C31" s="29" t="s">
        <v>20</v>
      </c>
      <c r="D31" s="31" t="s">
        <v>21</v>
      </c>
      <c r="E31" s="30">
        <v>1</v>
      </c>
      <c r="F31" s="43"/>
      <c r="G31" s="45">
        <f t="shared" si="0"/>
        <v>0</v>
      </c>
      <c r="H31" s="45">
        <f t="shared" si="1"/>
        <v>0</v>
      </c>
      <c r="I31" s="46">
        <f t="shared" si="2"/>
        <v>0</v>
      </c>
      <c r="J31" s="38" t="s">
        <v>39</v>
      </c>
    </row>
    <row r="32" spans="1:10" ht="60">
      <c r="A32" s="28">
        <v>45</v>
      </c>
      <c r="B32" s="15" t="s">
        <v>17</v>
      </c>
      <c r="C32" s="14" t="s">
        <v>22</v>
      </c>
      <c r="D32" s="34" t="s">
        <v>23</v>
      </c>
      <c r="E32" s="17">
        <v>1</v>
      </c>
      <c r="F32" s="43"/>
      <c r="G32" s="45">
        <f t="shared" si="0"/>
        <v>0</v>
      </c>
      <c r="H32" s="45">
        <f t="shared" si="1"/>
        <v>0</v>
      </c>
      <c r="I32" s="46">
        <f t="shared" si="2"/>
        <v>0</v>
      </c>
      <c r="J32" s="38" t="s">
        <v>39</v>
      </c>
    </row>
    <row r="33" spans="1:10" ht="60">
      <c r="A33" s="28">
        <v>46</v>
      </c>
      <c r="B33" s="15" t="s">
        <v>17</v>
      </c>
      <c r="C33" s="14" t="s">
        <v>24</v>
      </c>
      <c r="D33" s="22" t="s">
        <v>25</v>
      </c>
      <c r="E33" s="17">
        <v>8</v>
      </c>
      <c r="F33" s="43"/>
      <c r="G33" s="45">
        <f t="shared" si="0"/>
        <v>0</v>
      </c>
      <c r="H33" s="45">
        <f t="shared" si="1"/>
        <v>0</v>
      </c>
      <c r="I33" s="46">
        <f t="shared" si="2"/>
        <v>0</v>
      </c>
      <c r="J33" s="38" t="s">
        <v>39</v>
      </c>
    </row>
    <row r="34" spans="1:10" ht="75">
      <c r="A34" s="28">
        <v>47</v>
      </c>
      <c r="B34" s="15" t="s">
        <v>17</v>
      </c>
      <c r="C34" s="14" t="s">
        <v>6</v>
      </c>
      <c r="D34" s="22" t="s">
        <v>54</v>
      </c>
      <c r="E34" s="17">
        <v>3</v>
      </c>
      <c r="F34" s="43"/>
      <c r="G34" s="45">
        <f t="shared" si="0"/>
        <v>0</v>
      </c>
      <c r="H34" s="45">
        <f t="shared" si="1"/>
        <v>0</v>
      </c>
      <c r="I34" s="46">
        <f t="shared" si="2"/>
        <v>0</v>
      </c>
      <c r="J34" s="38" t="s">
        <v>39</v>
      </c>
    </row>
    <row r="35" spans="1:10" ht="60">
      <c r="A35" s="28">
        <v>48</v>
      </c>
      <c r="B35" s="15" t="s">
        <v>17</v>
      </c>
      <c r="C35" s="14" t="s">
        <v>27</v>
      </c>
      <c r="D35" s="22" t="s">
        <v>55</v>
      </c>
      <c r="E35" s="17">
        <v>5</v>
      </c>
      <c r="F35" s="43"/>
      <c r="G35" s="45">
        <f t="shared" si="0"/>
        <v>0</v>
      </c>
      <c r="H35" s="45">
        <f t="shared" si="1"/>
        <v>0</v>
      </c>
      <c r="I35" s="46">
        <f t="shared" si="2"/>
        <v>0</v>
      </c>
      <c r="J35" s="38" t="s">
        <v>39</v>
      </c>
    </row>
    <row r="36" spans="1:10" ht="60">
      <c r="A36" s="28">
        <v>49</v>
      </c>
      <c r="B36" s="15" t="s">
        <v>17</v>
      </c>
      <c r="C36" s="14" t="s">
        <v>29</v>
      </c>
      <c r="D36" s="21" t="s">
        <v>40</v>
      </c>
      <c r="E36" s="17">
        <v>8</v>
      </c>
      <c r="F36" s="43"/>
      <c r="G36" s="45">
        <f t="shared" si="0"/>
        <v>0</v>
      </c>
      <c r="H36" s="45">
        <f t="shared" si="1"/>
        <v>0</v>
      </c>
      <c r="I36" s="46">
        <f t="shared" si="2"/>
        <v>0</v>
      </c>
      <c r="J36" s="38" t="s">
        <v>39</v>
      </c>
    </row>
    <row r="37" spans="1:10" ht="60">
      <c r="A37" s="28">
        <v>50</v>
      </c>
      <c r="B37" s="15" t="s">
        <v>17</v>
      </c>
      <c r="C37" s="29" t="s">
        <v>30</v>
      </c>
      <c r="D37" s="35" t="s">
        <v>31</v>
      </c>
      <c r="E37" s="30">
        <v>2</v>
      </c>
      <c r="F37" s="43"/>
      <c r="G37" s="45">
        <f t="shared" si="0"/>
        <v>0</v>
      </c>
      <c r="H37" s="45">
        <f t="shared" si="1"/>
        <v>0</v>
      </c>
      <c r="I37" s="46">
        <f t="shared" si="2"/>
        <v>0</v>
      </c>
      <c r="J37" s="38" t="s">
        <v>39</v>
      </c>
    </row>
    <row r="38" spans="1:10" ht="60">
      <c r="A38" s="28">
        <v>51</v>
      </c>
      <c r="B38" s="15" t="s">
        <v>17</v>
      </c>
      <c r="C38" s="29" t="s">
        <v>30</v>
      </c>
      <c r="D38" s="35" t="s">
        <v>32</v>
      </c>
      <c r="E38" s="30">
        <v>1</v>
      </c>
      <c r="F38" s="43"/>
      <c r="G38" s="45">
        <f t="shared" si="0"/>
        <v>0</v>
      </c>
      <c r="H38" s="45">
        <f t="shared" si="1"/>
        <v>0</v>
      </c>
      <c r="I38" s="46">
        <f t="shared" si="2"/>
        <v>0</v>
      </c>
      <c r="J38" s="38" t="s">
        <v>39</v>
      </c>
    </row>
    <row r="39" spans="1:10" ht="60">
      <c r="A39" s="28">
        <v>54</v>
      </c>
      <c r="B39" s="15" t="s">
        <v>16</v>
      </c>
      <c r="C39" s="14" t="s">
        <v>30</v>
      </c>
      <c r="D39" s="22" t="s">
        <v>37</v>
      </c>
      <c r="E39" s="17">
        <v>1</v>
      </c>
      <c r="F39" s="43"/>
      <c r="G39" s="45">
        <f t="shared" si="0"/>
        <v>0</v>
      </c>
      <c r="H39" s="45">
        <f t="shared" si="1"/>
        <v>0</v>
      </c>
      <c r="I39" s="46">
        <f t="shared" si="2"/>
        <v>0</v>
      </c>
      <c r="J39" s="38" t="s">
        <v>39</v>
      </c>
    </row>
    <row r="40" spans="1:10" ht="60.75" thickBot="1">
      <c r="A40" s="33">
        <v>55</v>
      </c>
      <c r="B40" s="37" t="s">
        <v>16</v>
      </c>
      <c r="C40" s="18" t="s">
        <v>30</v>
      </c>
      <c r="D40" s="36" t="s">
        <v>37</v>
      </c>
      <c r="E40" s="20">
        <v>6</v>
      </c>
      <c r="F40" s="44"/>
      <c r="G40" s="47">
        <f t="shared" si="0"/>
        <v>0</v>
      </c>
      <c r="H40" s="47">
        <f t="shared" si="1"/>
        <v>0</v>
      </c>
      <c r="I40" s="48">
        <f t="shared" si="2"/>
        <v>0</v>
      </c>
      <c r="J40" s="39" t="s">
        <v>39</v>
      </c>
    </row>
    <row r="41" spans="6:9" ht="15">
      <c r="F41" s="89">
        <f>SUM(F3:F40)</f>
        <v>0</v>
      </c>
      <c r="G41" s="93">
        <f>SUM(G3:G40)</f>
        <v>0</v>
      </c>
      <c r="H41" s="95">
        <f>SUM(H3:H40)</f>
        <v>0</v>
      </c>
      <c r="I41" s="91">
        <f>SUM(I3:I40)</f>
        <v>0</v>
      </c>
    </row>
    <row r="42" spans="6:9" ht="15.75" thickBot="1">
      <c r="F42" s="90"/>
      <c r="G42" s="94"/>
      <c r="H42" s="92"/>
      <c r="I42" s="92"/>
    </row>
  </sheetData>
  <autoFilter ref="A2:E42">
    <sortState ref="A3:E42">
      <sortCondition sortBy="value" ref="A3:A42"/>
    </sortState>
  </autoFilter>
  <mergeCells count="4">
    <mergeCell ref="F41:F42"/>
    <mergeCell ref="I41:I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="85" zoomScaleNormal="85" workbookViewId="0" topLeftCell="A19">
      <selection activeCell="I3" sqref="I3"/>
    </sheetView>
  </sheetViews>
  <sheetFormatPr defaultColWidth="9.140625" defaultRowHeight="15"/>
  <cols>
    <col min="1" max="1" width="5.57421875" style="27" customWidth="1"/>
    <col min="2" max="2" width="29.7109375" style="26" customWidth="1"/>
    <col min="3" max="3" width="11.28125" style="26" customWidth="1"/>
    <col min="4" max="4" width="30.8515625" style="26" bestFit="1" customWidth="1"/>
    <col min="5" max="5" width="6.8515625" style="27" customWidth="1"/>
    <col min="6" max="6" width="16.28125" style="26" customWidth="1"/>
    <col min="7" max="7" width="18.8515625" style="26" customWidth="1"/>
    <col min="8" max="8" width="17.57421875" style="26" customWidth="1"/>
    <col min="9" max="9" width="26.140625" style="26" customWidth="1"/>
    <col min="10" max="10" width="19.28125" style="26" customWidth="1"/>
  </cols>
  <sheetData>
    <row r="1" ht="15" thickBot="1"/>
    <row r="2" spans="1:10" ht="78" customHeight="1" thickBot="1">
      <c r="A2" s="57" t="s">
        <v>2</v>
      </c>
      <c r="B2" s="58" t="s">
        <v>15</v>
      </c>
      <c r="C2" s="59" t="s">
        <v>0</v>
      </c>
      <c r="D2" s="59" t="s">
        <v>1</v>
      </c>
      <c r="E2" s="58" t="s">
        <v>3</v>
      </c>
      <c r="F2" s="58" t="s">
        <v>41</v>
      </c>
      <c r="G2" s="60" t="s">
        <v>45</v>
      </c>
      <c r="H2" s="60" t="s">
        <v>42</v>
      </c>
      <c r="I2" s="61" t="s">
        <v>46</v>
      </c>
      <c r="J2" s="61" t="s">
        <v>38</v>
      </c>
    </row>
    <row r="3" spans="1:10" ht="45">
      <c r="A3" s="49">
        <v>3</v>
      </c>
      <c r="B3" s="50" t="s">
        <v>17</v>
      </c>
      <c r="C3" s="51" t="s">
        <v>7</v>
      </c>
      <c r="D3" s="67" t="s">
        <v>8</v>
      </c>
      <c r="E3" s="52">
        <v>8</v>
      </c>
      <c r="F3" s="68"/>
      <c r="G3" s="69">
        <f>E3*F3</f>
        <v>0</v>
      </c>
      <c r="H3" s="69">
        <f>0.21*G3</f>
        <v>0</v>
      </c>
      <c r="I3" s="69">
        <f>SUM(G3:H3)</f>
        <v>0</v>
      </c>
      <c r="J3" s="70"/>
    </row>
    <row r="4" spans="1:10" ht="45">
      <c r="A4" s="13">
        <v>7</v>
      </c>
      <c r="B4" s="15" t="s">
        <v>17</v>
      </c>
      <c r="C4" s="14" t="s">
        <v>7</v>
      </c>
      <c r="D4" s="16" t="s">
        <v>8</v>
      </c>
      <c r="E4" s="17">
        <v>3</v>
      </c>
      <c r="F4" s="63"/>
      <c r="G4" s="62">
        <f aca="true" t="shared" si="0" ref="G4:G19">E4*F4</f>
        <v>0</v>
      </c>
      <c r="H4" s="62">
        <f aca="true" t="shared" si="1" ref="H4:H18">0.21*G4</f>
        <v>0</v>
      </c>
      <c r="I4" s="62">
        <f aca="true" t="shared" si="2" ref="I4:I19">SUM(G4:H4)</f>
        <v>0</v>
      </c>
      <c r="J4" s="32"/>
    </row>
    <row r="5" spans="1:10" ht="43.15">
      <c r="A5" s="13">
        <v>10</v>
      </c>
      <c r="B5" s="15" t="s">
        <v>18</v>
      </c>
      <c r="C5" s="14" t="s">
        <v>7</v>
      </c>
      <c r="D5" s="16" t="s">
        <v>8</v>
      </c>
      <c r="E5" s="17">
        <v>25</v>
      </c>
      <c r="F5" s="63"/>
      <c r="G5" s="62">
        <f t="shared" si="0"/>
        <v>0</v>
      </c>
      <c r="H5" s="62">
        <f t="shared" si="1"/>
        <v>0</v>
      </c>
      <c r="I5" s="62">
        <f t="shared" si="2"/>
        <v>0</v>
      </c>
      <c r="J5" s="32"/>
    </row>
    <row r="6" spans="1:10" ht="57" customHeight="1">
      <c r="A6" s="13">
        <v>13</v>
      </c>
      <c r="B6" s="15" t="s">
        <v>16</v>
      </c>
      <c r="C6" s="14" t="s">
        <v>7</v>
      </c>
      <c r="D6" s="16" t="s">
        <v>8</v>
      </c>
      <c r="E6" s="17">
        <v>12</v>
      </c>
      <c r="F6" s="63"/>
      <c r="G6" s="62">
        <f t="shared" si="0"/>
        <v>0</v>
      </c>
      <c r="H6" s="62">
        <f t="shared" si="1"/>
        <v>0</v>
      </c>
      <c r="I6" s="62">
        <f t="shared" si="2"/>
        <v>0</v>
      </c>
      <c r="J6" s="32"/>
    </row>
    <row r="7" spans="1:10" ht="45">
      <c r="A7" s="13">
        <v>17</v>
      </c>
      <c r="B7" s="15" t="s">
        <v>16</v>
      </c>
      <c r="C7" s="14" t="s">
        <v>7</v>
      </c>
      <c r="D7" s="16" t="s">
        <v>8</v>
      </c>
      <c r="E7" s="17">
        <v>1</v>
      </c>
      <c r="F7" s="63"/>
      <c r="G7" s="62">
        <f t="shared" si="0"/>
        <v>0</v>
      </c>
      <c r="H7" s="62">
        <f t="shared" si="1"/>
        <v>0</v>
      </c>
      <c r="I7" s="62">
        <f t="shared" si="2"/>
        <v>0</v>
      </c>
      <c r="J7" s="32"/>
    </row>
    <row r="8" spans="1:10" ht="43.15">
      <c r="A8" s="13">
        <v>18</v>
      </c>
      <c r="B8" s="15" t="s">
        <v>18</v>
      </c>
      <c r="C8" s="14" t="s">
        <v>7</v>
      </c>
      <c r="D8" s="16" t="s">
        <v>8</v>
      </c>
      <c r="E8" s="17">
        <v>2</v>
      </c>
      <c r="F8" s="63"/>
      <c r="G8" s="62">
        <f t="shared" si="0"/>
        <v>0</v>
      </c>
      <c r="H8" s="62">
        <f t="shared" si="1"/>
        <v>0</v>
      </c>
      <c r="I8" s="62">
        <f t="shared" si="2"/>
        <v>0</v>
      </c>
      <c r="J8" s="32"/>
    </row>
    <row r="9" spans="1:10" ht="45">
      <c r="A9" s="13">
        <v>21</v>
      </c>
      <c r="B9" s="15" t="s">
        <v>16</v>
      </c>
      <c r="C9" s="14" t="s">
        <v>7</v>
      </c>
      <c r="D9" s="16" t="s">
        <v>8</v>
      </c>
      <c r="E9" s="17">
        <v>3</v>
      </c>
      <c r="F9" s="63"/>
      <c r="G9" s="62">
        <f t="shared" si="0"/>
        <v>0</v>
      </c>
      <c r="H9" s="62">
        <f t="shared" si="1"/>
        <v>0</v>
      </c>
      <c r="I9" s="62">
        <f t="shared" si="2"/>
        <v>0</v>
      </c>
      <c r="J9" s="32"/>
    </row>
    <row r="10" spans="1:10" ht="45">
      <c r="A10" s="13">
        <v>24</v>
      </c>
      <c r="B10" s="15" t="s">
        <v>16</v>
      </c>
      <c r="C10" s="14" t="s">
        <v>7</v>
      </c>
      <c r="D10" s="16" t="s">
        <v>8</v>
      </c>
      <c r="E10" s="17">
        <v>3</v>
      </c>
      <c r="F10" s="63"/>
      <c r="G10" s="62">
        <f t="shared" si="0"/>
        <v>0</v>
      </c>
      <c r="H10" s="62">
        <f t="shared" si="1"/>
        <v>0</v>
      </c>
      <c r="I10" s="62">
        <f t="shared" si="2"/>
        <v>0</v>
      </c>
      <c r="J10" s="32"/>
    </row>
    <row r="11" spans="1:10" ht="45">
      <c r="A11" s="13">
        <v>27</v>
      </c>
      <c r="B11" s="15" t="s">
        <v>16</v>
      </c>
      <c r="C11" s="14" t="s">
        <v>7</v>
      </c>
      <c r="D11" s="16" t="s">
        <v>8</v>
      </c>
      <c r="E11" s="17">
        <v>3</v>
      </c>
      <c r="F11" s="63"/>
      <c r="G11" s="62">
        <f t="shared" si="0"/>
        <v>0</v>
      </c>
      <c r="H11" s="62">
        <f t="shared" si="1"/>
        <v>0</v>
      </c>
      <c r="I11" s="62">
        <f t="shared" si="2"/>
        <v>0</v>
      </c>
      <c r="J11" s="32"/>
    </row>
    <row r="12" spans="1:10" ht="45">
      <c r="A12" s="13">
        <v>30</v>
      </c>
      <c r="B12" s="15" t="s">
        <v>16</v>
      </c>
      <c r="C12" s="14" t="s">
        <v>7</v>
      </c>
      <c r="D12" s="16" t="s">
        <v>8</v>
      </c>
      <c r="E12" s="17">
        <v>4</v>
      </c>
      <c r="F12" s="63"/>
      <c r="G12" s="62">
        <f t="shared" si="0"/>
        <v>0</v>
      </c>
      <c r="H12" s="62">
        <f t="shared" si="1"/>
        <v>0</v>
      </c>
      <c r="I12" s="62">
        <f t="shared" si="2"/>
        <v>0</v>
      </c>
      <c r="J12" s="32"/>
    </row>
    <row r="13" spans="1:10" ht="45">
      <c r="A13" s="13">
        <v>32</v>
      </c>
      <c r="B13" s="15" t="s">
        <v>16</v>
      </c>
      <c r="C13" s="14" t="s">
        <v>7</v>
      </c>
      <c r="D13" s="16" t="s">
        <v>8</v>
      </c>
      <c r="E13" s="17">
        <v>1</v>
      </c>
      <c r="F13" s="63"/>
      <c r="G13" s="62">
        <f t="shared" si="0"/>
        <v>0</v>
      </c>
      <c r="H13" s="62">
        <f t="shared" si="1"/>
        <v>0</v>
      </c>
      <c r="I13" s="62">
        <f t="shared" si="2"/>
        <v>0</v>
      </c>
      <c r="J13" s="32"/>
    </row>
    <row r="14" spans="1:10" ht="45">
      <c r="A14" s="13">
        <v>34</v>
      </c>
      <c r="B14" s="15" t="s">
        <v>16</v>
      </c>
      <c r="C14" s="14" t="s">
        <v>7</v>
      </c>
      <c r="D14" s="16" t="s">
        <v>8</v>
      </c>
      <c r="E14" s="17">
        <v>1</v>
      </c>
      <c r="F14" s="63"/>
      <c r="G14" s="62">
        <f t="shared" si="0"/>
        <v>0</v>
      </c>
      <c r="H14" s="62">
        <f t="shared" si="1"/>
        <v>0</v>
      </c>
      <c r="I14" s="62">
        <f t="shared" si="2"/>
        <v>0</v>
      </c>
      <c r="J14" s="32"/>
    </row>
    <row r="15" spans="1:10" ht="43.15">
      <c r="A15" s="13">
        <v>37</v>
      </c>
      <c r="B15" s="15" t="s">
        <v>18</v>
      </c>
      <c r="C15" s="14" t="s">
        <v>7</v>
      </c>
      <c r="D15" s="16" t="s">
        <v>8</v>
      </c>
      <c r="E15" s="17">
        <v>3</v>
      </c>
      <c r="F15" s="63"/>
      <c r="G15" s="62">
        <f t="shared" si="0"/>
        <v>0</v>
      </c>
      <c r="H15" s="62">
        <f t="shared" si="1"/>
        <v>0</v>
      </c>
      <c r="I15" s="62">
        <f t="shared" si="2"/>
        <v>0</v>
      </c>
      <c r="J15" s="32"/>
    </row>
    <row r="16" spans="1:10" ht="45">
      <c r="A16" s="13">
        <v>39</v>
      </c>
      <c r="B16" s="15" t="s">
        <v>16</v>
      </c>
      <c r="C16" s="14" t="s">
        <v>7</v>
      </c>
      <c r="D16" s="16" t="s">
        <v>8</v>
      </c>
      <c r="E16" s="17">
        <v>1</v>
      </c>
      <c r="F16" s="63"/>
      <c r="G16" s="62">
        <f t="shared" si="0"/>
        <v>0</v>
      </c>
      <c r="H16" s="62">
        <f t="shared" si="1"/>
        <v>0</v>
      </c>
      <c r="I16" s="62">
        <f t="shared" si="2"/>
        <v>0</v>
      </c>
      <c r="J16" s="32"/>
    </row>
    <row r="17" spans="1:10" ht="45">
      <c r="A17" s="13">
        <v>43</v>
      </c>
      <c r="B17" s="15" t="s">
        <v>18</v>
      </c>
      <c r="C17" s="14" t="s">
        <v>7</v>
      </c>
      <c r="D17" s="16" t="s">
        <v>8</v>
      </c>
      <c r="E17" s="17">
        <v>2</v>
      </c>
      <c r="F17" s="63"/>
      <c r="G17" s="62">
        <f t="shared" si="0"/>
        <v>0</v>
      </c>
      <c r="H17" s="62">
        <f t="shared" si="1"/>
        <v>0</v>
      </c>
      <c r="I17" s="62">
        <f t="shared" si="2"/>
        <v>0</v>
      </c>
      <c r="J17" s="32"/>
    </row>
    <row r="18" spans="1:10" ht="60">
      <c r="A18" s="28">
        <v>52</v>
      </c>
      <c r="B18" s="15" t="s">
        <v>18</v>
      </c>
      <c r="C18" s="14" t="s">
        <v>33</v>
      </c>
      <c r="D18" s="14" t="s">
        <v>34</v>
      </c>
      <c r="E18" s="17">
        <v>12</v>
      </c>
      <c r="F18" s="63"/>
      <c r="G18" s="62">
        <f t="shared" si="0"/>
        <v>0</v>
      </c>
      <c r="H18" s="62">
        <f t="shared" si="1"/>
        <v>0</v>
      </c>
      <c r="I18" s="62">
        <f t="shared" si="2"/>
        <v>0</v>
      </c>
      <c r="J18" s="38" t="s">
        <v>39</v>
      </c>
    </row>
    <row r="19" spans="1:10" ht="60.75" thickBot="1">
      <c r="A19" s="33">
        <v>53</v>
      </c>
      <c r="B19" s="19" t="s">
        <v>16</v>
      </c>
      <c r="C19" s="18" t="s">
        <v>35</v>
      </c>
      <c r="D19" s="19" t="s">
        <v>36</v>
      </c>
      <c r="E19" s="20">
        <v>1</v>
      </c>
      <c r="F19" s="64"/>
      <c r="G19" s="71">
        <f t="shared" si="0"/>
        <v>0</v>
      </c>
      <c r="H19" s="71">
        <f>0.21*G19</f>
        <v>0</v>
      </c>
      <c r="I19" s="71">
        <f t="shared" si="2"/>
        <v>0</v>
      </c>
      <c r="J19" s="39" t="s">
        <v>39</v>
      </c>
    </row>
    <row r="20" spans="1:10" ht="15">
      <c r="A20" s="66"/>
      <c r="B20" s="65"/>
      <c r="C20" s="65"/>
      <c r="D20" s="65"/>
      <c r="E20" s="66"/>
      <c r="F20" s="96">
        <f>SUM(F3:F19)</f>
        <v>0</v>
      </c>
      <c r="G20" s="97">
        <f>SUM(G3:G19)</f>
        <v>0</v>
      </c>
      <c r="H20" s="98">
        <f>SUM(H3:H19)</f>
        <v>0</v>
      </c>
      <c r="I20" s="98">
        <f>SUM(I3:I19)</f>
        <v>0</v>
      </c>
      <c r="J20" s="65"/>
    </row>
    <row r="21" spans="1:10" ht="15.75" thickBot="1">
      <c r="A21" s="66"/>
      <c r="B21" s="65"/>
      <c r="C21" s="65"/>
      <c r="D21" s="65"/>
      <c r="E21" s="66"/>
      <c r="F21" s="90"/>
      <c r="G21" s="94"/>
      <c r="H21" s="92"/>
      <c r="I21" s="92"/>
      <c r="J21" s="65"/>
    </row>
    <row r="22" spans="1:10" ht="15">
      <c r="A22" s="66"/>
      <c r="B22" s="65"/>
      <c r="C22" s="65"/>
      <c r="D22" s="65"/>
      <c r="E22" s="66"/>
      <c r="F22" s="65"/>
      <c r="G22" s="65"/>
      <c r="H22" s="65"/>
      <c r="I22" s="65"/>
      <c r="J22" s="65"/>
    </row>
    <row r="23" spans="1:10" ht="15">
      <c r="A23" s="66"/>
      <c r="B23" s="65"/>
      <c r="C23" s="65"/>
      <c r="D23" s="65"/>
      <c r="E23" s="66"/>
      <c r="F23" s="65"/>
      <c r="G23" s="65"/>
      <c r="H23" s="65"/>
      <c r="I23" s="65"/>
      <c r="J23" s="65"/>
    </row>
  </sheetData>
  <autoFilter ref="A2:E2">
    <sortState ref="A3:E23">
      <sortCondition sortBy="value" ref="A3:A23"/>
    </sortState>
  </autoFilter>
  <mergeCells count="4">
    <mergeCell ref="F20:F21"/>
    <mergeCell ref="G20:G21"/>
    <mergeCell ref="H20:H21"/>
    <mergeCell ref="I20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Jezek</dc:creator>
  <cp:keywords/>
  <dc:description/>
  <cp:lastModifiedBy>sadilkova</cp:lastModifiedBy>
  <cp:lastPrinted>2014-07-10T12:20:28Z</cp:lastPrinted>
  <dcterms:created xsi:type="dcterms:W3CDTF">2014-05-15T06:57:04Z</dcterms:created>
  <dcterms:modified xsi:type="dcterms:W3CDTF">2014-07-31T11:54:36Z</dcterms:modified>
  <cp:category/>
  <cp:version/>
  <cp:contentType/>
  <cp:contentStatus/>
</cp:coreProperties>
</file>