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330" windowWidth="15570" windowHeight="11580" tabRatio="798" activeTab="0"/>
  </bookViews>
  <sheets>
    <sheet name="Koleje - Praha" sheetId="1" r:id="rId1"/>
    <sheet name="Menzy - Praha" sheetId="2" r:id="rId2"/>
    <sheet name="Koleje - Plzeň" sheetId="3" r:id="rId3"/>
    <sheet name="Menzy - Plzeň" sheetId="4" r:id="rId4"/>
    <sheet name="Koleje - Hradec Králové" sheetId="5" r:id="rId5"/>
    <sheet name="Menzy - Hradec Králové" sheetId="6" r:id="rId6"/>
  </sheets>
  <definedNames/>
  <calcPr calcId="144525"/>
</workbook>
</file>

<file path=xl/comments1.xml><?xml version="1.0" encoding="utf-8"?>
<comments xmlns="http://schemas.openxmlformats.org/spreadsheetml/2006/main">
  <authors>
    <author>sadilkova</author>
  </authors>
  <commentList>
    <comment ref="E9" authorId="0">
      <text>
        <r>
          <rPr>
            <b/>
            <sz val="9"/>
            <rFont val="Tahoma"/>
            <family val="2"/>
          </rPr>
          <t xml:space="preserve">3 popelnice a 1 kontejner
</t>
        </r>
      </text>
    </comment>
    <comment ref="E38" authorId="0">
      <text>
        <r>
          <rPr>
            <b/>
            <sz val="9"/>
            <rFont val="Tahoma"/>
            <family val="2"/>
          </rPr>
          <t>z toho u ul. Větrník 2+1, tj. dvojí kontejnery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<sst xmlns="http://schemas.openxmlformats.org/spreadsheetml/2006/main" count="359" uniqueCount="55">
  <si>
    <t>a) sběr, svoz a odstraňování směsného komunálního odpadu (SKO)</t>
  </si>
  <si>
    <t xml:space="preserve">Druh nádoby </t>
  </si>
  <si>
    <r>
      <t>litrů (dm</t>
    </r>
    <r>
      <rPr>
        <vertAlign val="superscript"/>
        <sz val="10"/>
        <color theme="1"/>
        <rFont val="Tahoma"/>
        <family val="2"/>
      </rPr>
      <t>3</t>
    </r>
    <r>
      <rPr>
        <sz val="10"/>
        <color theme="1"/>
        <rFont val="Tahoma"/>
        <family val="2"/>
      </rPr>
      <t>)</t>
    </r>
  </si>
  <si>
    <t>Cyklus svozu</t>
  </si>
  <si>
    <t>Počet svozů</t>
  </si>
  <si>
    <t>za rok</t>
  </si>
  <si>
    <t>Cena za jeden svoz 1 nádoby bez DPH</t>
  </si>
  <si>
    <t>CENA CELKEM</t>
  </si>
  <si>
    <t>Cena všech svozů druhu nádoby za rok</t>
  </si>
  <si>
    <t>(Kč bez DPH)</t>
  </si>
  <si>
    <t>1x týdně</t>
  </si>
  <si>
    <t>b) sběr, svoz a odstraňování plastu</t>
  </si>
  <si>
    <t>c) sběr, svoz a odstraňování papíru</t>
  </si>
  <si>
    <t>Počet nádob  (ks)</t>
  </si>
  <si>
    <t>Počet nádob (ks)</t>
  </si>
  <si>
    <t>d) sběr, svoz a odstraňování skla</t>
  </si>
  <si>
    <t>sudá SO</t>
  </si>
  <si>
    <t>e) sběr, svoz a odstraňování odpadu - jiné</t>
  </si>
  <si>
    <t>na výzvu</t>
  </si>
  <si>
    <t>a) sběr, svoz a odstraňování odpadu - lapol</t>
  </si>
  <si>
    <t>b) sběr, svoz a odstraňování SKO</t>
  </si>
  <si>
    <t>c) sběr, svoz a odstraňování plastu</t>
  </si>
  <si>
    <t>d) sběr, svoz a odstraňování papíru</t>
  </si>
  <si>
    <t>e) sběr, svoz a odstraňování skla</t>
  </si>
  <si>
    <t>lichý ČT</t>
  </si>
  <si>
    <t>pytle</t>
  </si>
  <si>
    <t>1 x týdně</t>
  </si>
  <si>
    <t>5 x týdně</t>
  </si>
  <si>
    <t>2 x týdně</t>
  </si>
  <si>
    <t>3 x týdně</t>
  </si>
  <si>
    <t>2 x ročně</t>
  </si>
  <si>
    <t>1 x čtvrtletně</t>
  </si>
  <si>
    <t>1 x ročně</t>
  </si>
  <si>
    <t>1 x měsíčně</t>
  </si>
  <si>
    <t>4 x ročně</t>
  </si>
  <si>
    <t xml:space="preserve"> 1 x ročně</t>
  </si>
  <si>
    <t>1 x za 28 dní</t>
  </si>
  <si>
    <t>Rozpis ceny plnění - Praha (koleje)</t>
  </si>
  <si>
    <t>Rozpis ceny plnění - Praha (menzy, bufety a výdejny)</t>
  </si>
  <si>
    <t>sudý PÁ</t>
  </si>
  <si>
    <t>Rozpis ceny plnění - Plzeň (koleje)</t>
  </si>
  <si>
    <t>Rozpis ceny plnění - Hradec Králové (koleje)</t>
  </si>
  <si>
    <t>Rozpis ceny plnění - Hradec Králové (menzy, bufety a výdejny)</t>
  </si>
  <si>
    <t>f) sběr, svoz a biologického odstraňování odpadu</t>
  </si>
  <si>
    <t>b) sběr, svoz a odstraňování skla</t>
  </si>
  <si>
    <t>c) sběr, svoz a odstraňování odpadu - jiné (na piliny)</t>
  </si>
  <si>
    <t>c) sběr, svoz a odstraňování skla</t>
  </si>
  <si>
    <t>d) sběr, svoz a biologického odstraňování odpadu</t>
  </si>
  <si>
    <t>Rozpis ceny plnění - Plzeň (menzy, bufety a výdejny)</t>
  </si>
  <si>
    <t>1 x za 10 dnů</t>
  </si>
  <si>
    <t>Celková cena za 1 rok</t>
  </si>
  <si>
    <t>bez DPH</t>
  </si>
  <si>
    <t>DPH</t>
  </si>
  <si>
    <t>s DPH</t>
  </si>
  <si>
    <t>Uchazeč vyplní světlě žlutá označená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</si>
</sst>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vertAlign val="superscript"/>
      <sz val="10"/>
      <color theme="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4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3" fillId="2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2" fillId="0" borderId="8" xfId="0" applyNumberFormat="1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1" xfId="0" applyFill="1" applyBorder="1"/>
    <xf numFmtId="0" fontId="0" fillId="3" borderId="6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5"/>
  <sheetViews>
    <sheetView tabSelected="1" workbookViewId="0" topLeftCell="A43">
      <selection activeCell="B65" sqref="B65"/>
    </sheetView>
  </sheetViews>
  <sheetFormatPr defaultColWidth="9.140625" defaultRowHeight="15"/>
  <cols>
    <col min="1" max="1" width="21.57421875" style="0" customWidth="1"/>
    <col min="2" max="2" width="18.8515625" style="0" customWidth="1"/>
    <col min="3" max="6" width="18.7109375" style="0" customWidth="1"/>
  </cols>
  <sheetData>
    <row r="1" spans="1:6" ht="15">
      <c r="A1" s="60" t="s">
        <v>37</v>
      </c>
      <c r="B1" s="60"/>
      <c r="C1" s="60"/>
      <c r="D1" s="60"/>
      <c r="E1" s="60"/>
      <c r="F1" s="60"/>
    </row>
    <row r="2" ht="15.75" thickBot="1"/>
    <row r="3" spans="1:8" ht="30" customHeight="1" thickBot="1">
      <c r="A3" s="63" t="s">
        <v>0</v>
      </c>
      <c r="B3" s="64"/>
      <c r="C3" s="64"/>
      <c r="D3" s="64"/>
      <c r="E3" s="64"/>
      <c r="F3" s="65"/>
      <c r="H3" s="12"/>
    </row>
    <row r="4" spans="1:6" ht="40.5" customHeight="1">
      <c r="A4" s="14" t="s">
        <v>1</v>
      </c>
      <c r="B4" s="55" t="s">
        <v>3</v>
      </c>
      <c r="C4" s="3" t="s">
        <v>4</v>
      </c>
      <c r="D4" s="3" t="s">
        <v>6</v>
      </c>
      <c r="E4" s="55" t="s">
        <v>13</v>
      </c>
      <c r="F4" s="3" t="s">
        <v>8</v>
      </c>
    </row>
    <row r="5" spans="1:6" ht="30" customHeight="1" thickBot="1">
      <c r="A5" s="2" t="s">
        <v>2</v>
      </c>
      <c r="B5" s="56"/>
      <c r="C5" s="4" t="s">
        <v>5</v>
      </c>
      <c r="D5" s="4" t="s">
        <v>9</v>
      </c>
      <c r="E5" s="56"/>
      <c r="F5" s="4" t="s">
        <v>9</v>
      </c>
    </row>
    <row r="6" spans="1:6" ht="15.75" thickBot="1">
      <c r="A6" s="61">
        <v>120</v>
      </c>
      <c r="B6" s="5" t="s">
        <v>26</v>
      </c>
      <c r="C6" s="5">
        <v>52</v>
      </c>
      <c r="D6" s="6"/>
      <c r="E6" s="5">
        <v>7</v>
      </c>
      <c r="F6" s="72">
        <f>C6*D6*E6</f>
        <v>0</v>
      </c>
    </row>
    <row r="7" spans="1:6" ht="15.75" thickBot="1">
      <c r="A7" s="62"/>
      <c r="B7" s="5" t="s">
        <v>28</v>
      </c>
      <c r="C7" s="5">
        <v>104</v>
      </c>
      <c r="D7" s="6"/>
      <c r="E7" s="5">
        <v>11</v>
      </c>
      <c r="F7" s="72">
        <f aca="true" t="shared" si="0" ref="F7:F12">C7*D7*E7</f>
        <v>0</v>
      </c>
    </row>
    <row r="8" spans="1:6" ht="15.75" thickBot="1">
      <c r="A8" s="27">
        <v>240</v>
      </c>
      <c r="B8" s="5" t="s">
        <v>28</v>
      </c>
      <c r="C8" s="5">
        <v>104</v>
      </c>
      <c r="D8" s="6"/>
      <c r="E8" s="5">
        <v>8</v>
      </c>
      <c r="F8" s="72">
        <f t="shared" si="0"/>
        <v>0</v>
      </c>
    </row>
    <row r="9" spans="1:6" ht="15.75" thickBot="1">
      <c r="A9" s="51">
        <v>1100</v>
      </c>
      <c r="B9" s="5" t="s">
        <v>26</v>
      </c>
      <c r="C9" s="5">
        <v>52</v>
      </c>
      <c r="D9" s="6"/>
      <c r="E9" s="5">
        <v>4</v>
      </c>
      <c r="F9" s="72">
        <f t="shared" si="0"/>
        <v>0</v>
      </c>
    </row>
    <row r="10" spans="1:6" ht="15.75" thickBot="1">
      <c r="A10" s="51"/>
      <c r="B10" s="5" t="s">
        <v>28</v>
      </c>
      <c r="C10" s="5">
        <v>104</v>
      </c>
      <c r="D10" s="6"/>
      <c r="E10" s="5">
        <v>77</v>
      </c>
      <c r="F10" s="72">
        <f t="shared" si="0"/>
        <v>0</v>
      </c>
    </row>
    <row r="11" spans="1:6" ht="15.75" thickBot="1">
      <c r="A11" s="62"/>
      <c r="B11" s="5" t="s">
        <v>29</v>
      </c>
      <c r="C11" s="5">
        <v>156</v>
      </c>
      <c r="D11" s="6"/>
      <c r="E11" s="5">
        <v>10</v>
      </c>
      <c r="F11" s="72">
        <f t="shared" si="0"/>
        <v>0</v>
      </c>
    </row>
    <row r="12" spans="1:6" ht="15.75" thickBot="1">
      <c r="A12" s="29">
        <v>1780</v>
      </c>
      <c r="B12" s="5" t="s">
        <v>27</v>
      </c>
      <c r="C12" s="5">
        <v>260</v>
      </c>
      <c r="D12" s="6"/>
      <c r="E12" s="5">
        <v>3</v>
      </c>
      <c r="F12" s="72">
        <f t="shared" si="0"/>
        <v>0</v>
      </c>
    </row>
    <row r="13" spans="1:6" ht="18" customHeight="1" thickBot="1">
      <c r="A13" s="7" t="s">
        <v>7</v>
      </c>
      <c r="B13" s="1"/>
      <c r="C13" s="1"/>
      <c r="D13" s="1"/>
      <c r="E13" s="1"/>
      <c r="F13" s="73">
        <f>SUM(F6:F12)</f>
        <v>0</v>
      </c>
    </row>
    <row r="14" spans="1:6" ht="27.75" customHeight="1" thickBot="1">
      <c r="A14" s="10"/>
      <c r="B14" s="10"/>
      <c r="C14" s="10"/>
      <c r="D14" s="10"/>
      <c r="E14" s="10"/>
      <c r="F14" s="13"/>
    </row>
    <row r="15" spans="1:6" ht="30" customHeight="1" thickBot="1">
      <c r="A15" s="57" t="s">
        <v>11</v>
      </c>
      <c r="B15" s="58"/>
      <c r="C15" s="58"/>
      <c r="D15" s="58"/>
      <c r="E15" s="58"/>
      <c r="F15" s="59"/>
    </row>
    <row r="16" spans="1:6" ht="40.5" customHeight="1">
      <c r="A16" s="14" t="s">
        <v>1</v>
      </c>
      <c r="B16" s="55" t="s">
        <v>3</v>
      </c>
      <c r="C16" s="3" t="s">
        <v>4</v>
      </c>
      <c r="D16" s="3" t="s">
        <v>6</v>
      </c>
      <c r="E16" s="55" t="s">
        <v>14</v>
      </c>
      <c r="F16" s="3" t="s">
        <v>8</v>
      </c>
    </row>
    <row r="17" spans="1:6" ht="30" customHeight="1" thickBot="1">
      <c r="A17" s="15" t="s">
        <v>2</v>
      </c>
      <c r="B17" s="56"/>
      <c r="C17" s="4" t="s">
        <v>5</v>
      </c>
      <c r="D17" s="4" t="s">
        <v>9</v>
      </c>
      <c r="E17" s="56"/>
      <c r="F17" s="4" t="s">
        <v>9</v>
      </c>
    </row>
    <row r="18" spans="1:6" ht="15.75" thickBot="1">
      <c r="A18" s="27">
        <v>240</v>
      </c>
      <c r="B18" s="5" t="s">
        <v>26</v>
      </c>
      <c r="C18" s="5">
        <v>52</v>
      </c>
      <c r="D18" s="6"/>
      <c r="E18" s="5">
        <v>3</v>
      </c>
      <c r="F18" s="72">
        <f>C18*D18*E18</f>
        <v>0</v>
      </c>
    </row>
    <row r="19" spans="1:6" ht="15.75" thickBot="1">
      <c r="A19" s="61">
        <v>1010</v>
      </c>
      <c r="B19" s="5" t="s">
        <v>26</v>
      </c>
      <c r="C19" s="5">
        <v>52</v>
      </c>
      <c r="D19" s="6"/>
      <c r="E19" s="5">
        <v>7</v>
      </c>
      <c r="F19" s="72">
        <f aca="true" t="shared" si="1" ref="F19:F21">C19*D19*E19</f>
        <v>0</v>
      </c>
    </row>
    <row r="20" spans="1:6" ht="15.75" thickBot="1">
      <c r="A20" s="51"/>
      <c r="B20" s="5" t="s">
        <v>28</v>
      </c>
      <c r="C20" s="5">
        <v>104</v>
      </c>
      <c r="D20" s="6"/>
      <c r="E20" s="5">
        <v>6</v>
      </c>
      <c r="F20" s="72">
        <f t="shared" si="1"/>
        <v>0</v>
      </c>
    </row>
    <row r="21" spans="1:6" ht="15.75" thickBot="1">
      <c r="A21" s="62"/>
      <c r="B21" s="5" t="s">
        <v>29</v>
      </c>
      <c r="C21" s="5">
        <v>156</v>
      </c>
      <c r="D21" s="6"/>
      <c r="E21" s="5">
        <v>4</v>
      </c>
      <c r="F21" s="72">
        <f t="shared" si="1"/>
        <v>0</v>
      </c>
    </row>
    <row r="22" spans="1:6" ht="18" customHeight="1" thickBot="1">
      <c r="A22" s="7" t="s">
        <v>7</v>
      </c>
      <c r="B22" s="1"/>
      <c r="C22" s="1"/>
      <c r="D22" s="1"/>
      <c r="E22" s="1"/>
      <c r="F22" s="73">
        <f>SUM(F18:F21)</f>
        <v>0</v>
      </c>
    </row>
    <row r="23" spans="1:6" ht="29.25" customHeight="1" thickBot="1">
      <c r="A23" s="17"/>
      <c r="B23" s="18"/>
      <c r="C23" s="10"/>
      <c r="D23" s="10"/>
      <c r="E23" s="18"/>
      <c r="F23" s="19"/>
    </row>
    <row r="24" spans="1:6" ht="30" customHeight="1" thickBot="1">
      <c r="A24" s="52" t="s">
        <v>12</v>
      </c>
      <c r="B24" s="53"/>
      <c r="C24" s="53"/>
      <c r="D24" s="53"/>
      <c r="E24" s="53"/>
      <c r="F24" s="54"/>
    </row>
    <row r="25" spans="1:6" ht="40.5" customHeight="1">
      <c r="A25" s="14" t="s">
        <v>1</v>
      </c>
      <c r="B25" s="55" t="s">
        <v>3</v>
      </c>
      <c r="C25" s="3" t="s">
        <v>4</v>
      </c>
      <c r="D25" s="3" t="s">
        <v>6</v>
      </c>
      <c r="E25" s="55" t="s">
        <v>14</v>
      </c>
      <c r="F25" s="3" t="s">
        <v>8</v>
      </c>
    </row>
    <row r="26" spans="1:6" ht="30" customHeight="1" thickBot="1">
      <c r="A26" s="15" t="s">
        <v>2</v>
      </c>
      <c r="B26" s="56"/>
      <c r="C26" s="4" t="s">
        <v>5</v>
      </c>
      <c r="D26" s="4" t="s">
        <v>9</v>
      </c>
      <c r="E26" s="56"/>
      <c r="F26" s="4" t="s">
        <v>9</v>
      </c>
    </row>
    <row r="27" spans="1:6" ht="15.75" thickBot="1">
      <c r="A27" s="27">
        <v>240</v>
      </c>
      <c r="B27" s="5" t="s">
        <v>26</v>
      </c>
      <c r="C27" s="5">
        <v>52</v>
      </c>
      <c r="D27" s="6"/>
      <c r="E27" s="5">
        <v>6</v>
      </c>
      <c r="F27" s="72">
        <f>C27*D27*E27</f>
        <v>0</v>
      </c>
    </row>
    <row r="28" spans="1:6" ht="15.75" thickBot="1">
      <c r="A28" s="27">
        <v>770</v>
      </c>
      <c r="B28" s="5" t="s">
        <v>26</v>
      </c>
      <c r="C28" s="11">
        <v>52</v>
      </c>
      <c r="D28" s="8"/>
      <c r="E28" s="11">
        <v>1</v>
      </c>
      <c r="F28" s="72">
        <f aca="true" t="shared" si="2" ref="F28:F30">C28*D28*E28</f>
        <v>0</v>
      </c>
    </row>
    <row r="29" spans="1:6" ht="15.75" thickBot="1">
      <c r="A29" s="51">
        <v>1010</v>
      </c>
      <c r="B29" s="5" t="s">
        <v>26</v>
      </c>
      <c r="C29" s="5">
        <v>52</v>
      </c>
      <c r="D29" s="6"/>
      <c r="E29" s="5">
        <v>9</v>
      </c>
      <c r="F29" s="72">
        <f t="shared" si="2"/>
        <v>0</v>
      </c>
    </row>
    <row r="30" spans="1:6" ht="15.75" thickBot="1">
      <c r="A30" s="51"/>
      <c r="B30" s="5" t="s">
        <v>28</v>
      </c>
      <c r="C30" s="5">
        <v>104</v>
      </c>
      <c r="D30" s="6"/>
      <c r="E30" s="5">
        <v>6</v>
      </c>
      <c r="F30" s="72">
        <f t="shared" si="2"/>
        <v>0</v>
      </c>
    </row>
    <row r="31" spans="1:6" ht="18" customHeight="1" thickBot="1">
      <c r="A31" s="7" t="s">
        <v>7</v>
      </c>
      <c r="B31" s="1"/>
      <c r="C31" s="1"/>
      <c r="D31" s="1"/>
      <c r="E31" s="1"/>
      <c r="F31" s="73">
        <f>SUM(F27:F30)</f>
        <v>0</v>
      </c>
    </row>
    <row r="32" ht="30" customHeight="1" thickBot="1"/>
    <row r="33" spans="1:6" ht="30" customHeight="1" thickBot="1">
      <c r="A33" s="52" t="s">
        <v>15</v>
      </c>
      <c r="B33" s="53"/>
      <c r="C33" s="53"/>
      <c r="D33" s="53"/>
      <c r="E33" s="53"/>
      <c r="F33" s="54"/>
    </row>
    <row r="34" spans="1:6" ht="40.5" customHeight="1">
      <c r="A34" s="14" t="s">
        <v>1</v>
      </c>
      <c r="B34" s="55" t="s">
        <v>3</v>
      </c>
      <c r="C34" s="3" t="s">
        <v>4</v>
      </c>
      <c r="D34" s="3" t="s">
        <v>6</v>
      </c>
      <c r="E34" s="55" t="s">
        <v>14</v>
      </c>
      <c r="F34" s="3" t="s">
        <v>8</v>
      </c>
    </row>
    <row r="35" spans="1:6" ht="30" customHeight="1" thickBot="1">
      <c r="A35" s="15" t="s">
        <v>2</v>
      </c>
      <c r="B35" s="56"/>
      <c r="C35" s="4" t="s">
        <v>5</v>
      </c>
      <c r="D35" s="4" t="s">
        <v>9</v>
      </c>
      <c r="E35" s="56"/>
      <c r="F35" s="4" t="s">
        <v>9</v>
      </c>
    </row>
    <row r="36" spans="1:6" ht="15.75" customHeight="1" thickBot="1">
      <c r="A36" s="27">
        <v>120</v>
      </c>
      <c r="B36" s="5" t="s">
        <v>26</v>
      </c>
      <c r="C36" s="5">
        <v>52</v>
      </c>
      <c r="D36" s="6"/>
      <c r="E36" s="5">
        <v>1</v>
      </c>
      <c r="F36" s="72">
        <f>C36*D36*E36</f>
        <v>0</v>
      </c>
    </row>
    <row r="37" spans="1:6" ht="15.75" customHeight="1" thickBot="1">
      <c r="A37" s="27">
        <v>480</v>
      </c>
      <c r="B37" s="5" t="s">
        <v>16</v>
      </c>
      <c r="C37" s="5">
        <v>26</v>
      </c>
      <c r="D37" s="6"/>
      <c r="E37" s="5">
        <v>2</v>
      </c>
      <c r="F37" s="72">
        <f aca="true" t="shared" si="3" ref="F37:F40">C37*D37*E37</f>
        <v>0</v>
      </c>
    </row>
    <row r="38" spans="1:6" ht="15.75" customHeight="1" thickBot="1">
      <c r="A38" s="34">
        <v>1010</v>
      </c>
      <c r="B38" s="5" t="s">
        <v>26</v>
      </c>
      <c r="C38" s="11">
        <v>52</v>
      </c>
      <c r="D38" s="8"/>
      <c r="E38" s="11">
        <v>8</v>
      </c>
      <c r="F38" s="72">
        <f t="shared" si="3"/>
        <v>0</v>
      </c>
    </row>
    <row r="39" spans="1:6" ht="15.75" customHeight="1" thickBot="1">
      <c r="A39" s="27">
        <v>1500</v>
      </c>
      <c r="B39" s="16" t="s">
        <v>26</v>
      </c>
      <c r="C39" s="16">
        <v>52</v>
      </c>
      <c r="D39" s="9"/>
      <c r="E39" s="16">
        <v>2</v>
      </c>
      <c r="F39" s="73">
        <f t="shared" si="3"/>
        <v>0</v>
      </c>
    </row>
    <row r="40" spans="1:6" ht="15.75" customHeight="1" thickBot="1">
      <c r="A40" s="27">
        <v>2500</v>
      </c>
      <c r="B40" s="16" t="s">
        <v>26</v>
      </c>
      <c r="C40" s="16">
        <v>52</v>
      </c>
      <c r="D40" s="9"/>
      <c r="E40" s="16">
        <v>1</v>
      </c>
      <c r="F40" s="73">
        <f t="shared" si="3"/>
        <v>0</v>
      </c>
    </row>
    <row r="41" spans="1:6" ht="18" customHeight="1" thickBot="1">
      <c r="A41" s="35" t="s">
        <v>7</v>
      </c>
      <c r="B41" s="36"/>
      <c r="C41" s="36"/>
      <c r="D41" s="36"/>
      <c r="E41" s="36"/>
      <c r="F41" s="74">
        <f>SUM(F36:F40)</f>
        <v>0</v>
      </c>
    </row>
    <row r="42" ht="30" customHeight="1" thickBot="1"/>
    <row r="43" spans="1:6" ht="30" customHeight="1" thickBot="1">
      <c r="A43" s="52" t="s">
        <v>17</v>
      </c>
      <c r="B43" s="53"/>
      <c r="C43" s="53"/>
      <c r="D43" s="53"/>
      <c r="E43" s="53"/>
      <c r="F43" s="54"/>
    </row>
    <row r="44" spans="1:6" ht="40.5" customHeight="1">
      <c r="A44" s="14" t="s">
        <v>1</v>
      </c>
      <c r="B44" s="55" t="s">
        <v>3</v>
      </c>
      <c r="C44" s="3" t="s">
        <v>4</v>
      </c>
      <c r="D44" s="3" t="s">
        <v>6</v>
      </c>
      <c r="E44" s="55" t="s">
        <v>14</v>
      </c>
      <c r="F44" s="3" t="s">
        <v>8</v>
      </c>
    </row>
    <row r="45" spans="1:6" ht="30" customHeight="1" thickBot="1">
      <c r="A45" s="15" t="s">
        <v>2</v>
      </c>
      <c r="B45" s="56"/>
      <c r="C45" s="4" t="s">
        <v>5</v>
      </c>
      <c r="D45" s="4" t="s">
        <v>9</v>
      </c>
      <c r="E45" s="56"/>
      <c r="F45" s="4" t="s">
        <v>9</v>
      </c>
    </row>
    <row r="46" spans="1:6" ht="15.75" thickBot="1">
      <c r="A46" s="27">
        <v>120</v>
      </c>
      <c r="B46" s="5" t="s">
        <v>26</v>
      </c>
      <c r="C46" s="5">
        <v>52</v>
      </c>
      <c r="D46" s="6"/>
      <c r="E46" s="5">
        <v>2</v>
      </c>
      <c r="F46" s="72">
        <f>C46*D46*E46</f>
        <v>0</v>
      </c>
    </row>
    <row r="47" spans="1:6" ht="18" customHeight="1" thickBot="1">
      <c r="A47" s="7" t="s">
        <v>7</v>
      </c>
      <c r="B47" s="1"/>
      <c r="C47" s="1"/>
      <c r="D47" s="1"/>
      <c r="E47" s="1"/>
      <c r="F47" s="73">
        <f>SUM(F46:F46)</f>
        <v>0</v>
      </c>
    </row>
    <row r="48" spans="1:6" ht="18" customHeight="1">
      <c r="A48" s="17"/>
      <c r="B48" s="10"/>
      <c r="C48" s="10"/>
      <c r="D48" s="10"/>
      <c r="E48" s="10"/>
      <c r="F48" s="19"/>
    </row>
    <row r="49" spans="1:6" ht="15" customHeight="1" thickBot="1">
      <c r="A49" s="20"/>
      <c r="B49" s="21"/>
      <c r="C49" s="21"/>
      <c r="D49" s="21"/>
      <c r="E49" s="21"/>
      <c r="F49" s="19"/>
    </row>
    <row r="50" spans="1:6" ht="15">
      <c r="A50" s="49" t="s">
        <v>50</v>
      </c>
      <c r="B50" s="43" t="s">
        <v>51</v>
      </c>
      <c r="C50" s="45" t="s">
        <v>52</v>
      </c>
      <c r="D50" s="47" t="s">
        <v>53</v>
      </c>
      <c r="E50" s="19"/>
      <c r="F50" s="19"/>
    </row>
    <row r="51" spans="1:6" ht="45" customHeight="1" thickBot="1">
      <c r="A51" s="50"/>
      <c r="B51" s="44">
        <f>F13+F22+F31+F41+F47</f>
        <v>0</v>
      </c>
      <c r="C51" s="46">
        <f>0.15*B51</f>
        <v>0</v>
      </c>
      <c r="D51" s="48">
        <f>B51+C51</f>
        <v>0</v>
      </c>
      <c r="E51" s="19"/>
      <c r="F51" s="19"/>
    </row>
    <row r="52" spans="1:6" ht="15.75" thickBot="1">
      <c r="A52" s="21"/>
      <c r="B52" s="21"/>
      <c r="C52" s="21"/>
      <c r="D52" s="21"/>
      <c r="E52" s="21"/>
      <c r="F52" s="21"/>
    </row>
    <row r="53" spans="1:6" ht="15.75" thickBot="1">
      <c r="A53" s="76" t="s">
        <v>54</v>
      </c>
      <c r="B53" s="77"/>
      <c r="C53" s="78"/>
      <c r="D53" s="21"/>
      <c r="E53" s="21"/>
      <c r="F53" s="21"/>
    </row>
    <row r="54" spans="1:6" ht="15">
      <c r="A54" s="21"/>
      <c r="B54" s="21"/>
      <c r="C54" s="22"/>
      <c r="D54" s="21"/>
      <c r="E54" s="21"/>
      <c r="F54" s="21"/>
    </row>
    <row r="55" spans="1:6" ht="15">
      <c r="A55" s="23"/>
      <c r="B55" s="23"/>
      <c r="C55" s="23"/>
      <c r="D55" s="23"/>
      <c r="E55" s="23"/>
      <c r="F55" s="23"/>
    </row>
  </sheetData>
  <mergeCells count="21">
    <mergeCell ref="A1:F1"/>
    <mergeCell ref="A19:A21"/>
    <mergeCell ref="A24:F24"/>
    <mergeCell ref="B25:B26"/>
    <mergeCell ref="E25:E26"/>
    <mergeCell ref="A3:F3"/>
    <mergeCell ref="B4:B5"/>
    <mergeCell ref="E4:E5"/>
    <mergeCell ref="A6:A7"/>
    <mergeCell ref="A9:A11"/>
    <mergeCell ref="A15:F15"/>
    <mergeCell ref="B16:B17"/>
    <mergeCell ref="E16:E17"/>
    <mergeCell ref="A43:F43"/>
    <mergeCell ref="B44:B45"/>
    <mergeCell ref="E44:E45"/>
    <mergeCell ref="A50:A51"/>
    <mergeCell ref="A29:A30"/>
    <mergeCell ref="A33:F33"/>
    <mergeCell ref="B34:B35"/>
    <mergeCell ref="E34:E3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49">
      <selection activeCell="E65" sqref="E65"/>
    </sheetView>
  </sheetViews>
  <sheetFormatPr defaultColWidth="9.140625" defaultRowHeight="15"/>
  <cols>
    <col min="1" max="1" width="21.57421875" style="0" customWidth="1"/>
    <col min="2" max="6" width="18.7109375" style="0" customWidth="1"/>
  </cols>
  <sheetData>
    <row r="1" spans="1:6" ht="15">
      <c r="A1" s="60" t="s">
        <v>38</v>
      </c>
      <c r="B1" s="60"/>
      <c r="C1" s="60"/>
      <c r="D1" s="60"/>
      <c r="E1" s="60"/>
      <c r="F1" s="60"/>
    </row>
    <row r="2" spans="1:6" ht="15.75" thickBot="1">
      <c r="A2" s="66"/>
      <c r="B2" s="66"/>
      <c r="C2" s="66"/>
      <c r="D2" s="66"/>
      <c r="E2" s="66"/>
      <c r="F2" s="66"/>
    </row>
    <row r="3" spans="1:6" ht="30" customHeight="1" thickBot="1">
      <c r="A3" s="63" t="s">
        <v>19</v>
      </c>
      <c r="B3" s="64"/>
      <c r="C3" s="64"/>
      <c r="D3" s="64"/>
      <c r="E3" s="64"/>
      <c r="F3" s="65"/>
    </row>
    <row r="4" spans="1:6" ht="40.5" customHeight="1">
      <c r="A4" s="14" t="s">
        <v>1</v>
      </c>
      <c r="B4" s="55" t="s">
        <v>3</v>
      </c>
      <c r="C4" s="3" t="s">
        <v>4</v>
      </c>
      <c r="D4" s="3" t="s">
        <v>6</v>
      </c>
      <c r="E4" s="55" t="s">
        <v>13</v>
      </c>
      <c r="F4" s="3" t="s">
        <v>8</v>
      </c>
    </row>
    <row r="5" spans="1:6" ht="30" customHeight="1" thickBot="1">
      <c r="A5" s="15" t="s">
        <v>2</v>
      </c>
      <c r="B5" s="56"/>
      <c r="C5" s="4" t="s">
        <v>5</v>
      </c>
      <c r="D5" s="4" t="s">
        <v>9</v>
      </c>
      <c r="E5" s="56"/>
      <c r="F5" s="4" t="s">
        <v>9</v>
      </c>
    </row>
    <row r="6" spans="1:6" ht="15.75" customHeight="1" thickBot="1">
      <c r="A6" s="27">
        <v>1200</v>
      </c>
      <c r="B6" s="5" t="s">
        <v>32</v>
      </c>
      <c r="C6" s="5">
        <v>1</v>
      </c>
      <c r="D6" s="6"/>
      <c r="E6" s="5">
        <v>2</v>
      </c>
      <c r="F6" s="72">
        <f aca="true" t="shared" si="0" ref="F6:F13">C6*D6*E6</f>
        <v>0</v>
      </c>
    </row>
    <row r="7" spans="1:6" ht="15.75" customHeight="1" thickBot="1">
      <c r="A7" s="27">
        <v>1240</v>
      </c>
      <c r="B7" s="5" t="s">
        <v>32</v>
      </c>
      <c r="C7" s="5">
        <v>1</v>
      </c>
      <c r="D7" s="6"/>
      <c r="E7" s="5">
        <v>1</v>
      </c>
      <c r="F7" s="72">
        <f t="shared" si="0"/>
        <v>0</v>
      </c>
    </row>
    <row r="8" spans="1:6" ht="15.75" customHeight="1" thickBot="1">
      <c r="A8" s="27">
        <v>2000</v>
      </c>
      <c r="B8" s="5" t="s">
        <v>34</v>
      </c>
      <c r="C8" s="5">
        <v>4</v>
      </c>
      <c r="D8" s="6"/>
      <c r="E8" s="5">
        <v>1</v>
      </c>
      <c r="F8" s="72">
        <f t="shared" si="0"/>
        <v>0</v>
      </c>
    </row>
    <row r="9" spans="1:6" ht="15.75" customHeight="1" thickBot="1">
      <c r="A9" s="29">
        <v>3000</v>
      </c>
      <c r="B9" s="5" t="s">
        <v>35</v>
      </c>
      <c r="C9" s="5">
        <v>1</v>
      </c>
      <c r="D9" s="6"/>
      <c r="E9" s="5">
        <v>1</v>
      </c>
      <c r="F9" s="72">
        <f t="shared" si="0"/>
        <v>0</v>
      </c>
    </row>
    <row r="10" spans="1:6" ht="15.75" customHeight="1" thickBot="1">
      <c r="A10" s="29">
        <v>5000</v>
      </c>
      <c r="B10" s="5" t="s">
        <v>30</v>
      </c>
      <c r="C10" s="5">
        <v>2</v>
      </c>
      <c r="D10" s="6"/>
      <c r="E10" s="5">
        <v>1</v>
      </c>
      <c r="F10" s="72">
        <f t="shared" si="0"/>
        <v>0</v>
      </c>
    </row>
    <row r="11" spans="1:6" ht="15.75" customHeight="1" thickBot="1">
      <c r="A11" s="29">
        <v>5250</v>
      </c>
      <c r="B11" s="5" t="s">
        <v>30</v>
      </c>
      <c r="C11" s="5">
        <v>2</v>
      </c>
      <c r="D11" s="6"/>
      <c r="E11" s="5">
        <v>1</v>
      </c>
      <c r="F11" s="72">
        <f t="shared" si="0"/>
        <v>0</v>
      </c>
    </row>
    <row r="12" spans="1:6" ht="15.75" customHeight="1" thickBot="1">
      <c r="A12" s="29">
        <v>7000</v>
      </c>
      <c r="B12" s="5" t="s">
        <v>31</v>
      </c>
      <c r="C12" s="5">
        <v>4</v>
      </c>
      <c r="D12" s="6"/>
      <c r="E12" s="5">
        <v>1</v>
      </c>
      <c r="F12" s="72">
        <f t="shared" si="0"/>
        <v>0</v>
      </c>
    </row>
    <row r="13" spans="1:6" ht="15.75" customHeight="1" thickBot="1">
      <c r="A13" s="30">
        <v>10000</v>
      </c>
      <c r="B13" s="16" t="s">
        <v>32</v>
      </c>
      <c r="C13" s="16">
        <v>1</v>
      </c>
      <c r="D13" s="9"/>
      <c r="E13" s="16">
        <v>1</v>
      </c>
      <c r="F13" s="75">
        <f t="shared" si="0"/>
        <v>0</v>
      </c>
    </row>
    <row r="14" spans="1:6" ht="18" customHeight="1" thickBot="1">
      <c r="A14" s="7" t="s">
        <v>7</v>
      </c>
      <c r="B14" s="1"/>
      <c r="C14" s="1"/>
      <c r="D14" s="1"/>
      <c r="E14" s="1"/>
      <c r="F14" s="73">
        <f>SUM(F6:F13)</f>
        <v>0</v>
      </c>
    </row>
    <row r="15" spans="1:6" ht="15.6" customHeight="1" thickBot="1">
      <c r="A15" s="67"/>
      <c r="B15" s="67"/>
      <c r="C15" s="67"/>
      <c r="D15" s="67"/>
      <c r="E15" s="67"/>
      <c r="F15" s="67"/>
    </row>
    <row r="16" spans="1:6" ht="30" customHeight="1" thickBot="1">
      <c r="A16" s="57" t="s">
        <v>20</v>
      </c>
      <c r="B16" s="58"/>
      <c r="C16" s="58"/>
      <c r="D16" s="58"/>
      <c r="E16" s="58"/>
      <c r="F16" s="59"/>
    </row>
    <row r="17" spans="1:6" ht="40.5" customHeight="1">
      <c r="A17" s="14" t="s">
        <v>1</v>
      </c>
      <c r="B17" s="55" t="s">
        <v>3</v>
      </c>
      <c r="C17" s="3" t="s">
        <v>4</v>
      </c>
      <c r="D17" s="3" t="s">
        <v>6</v>
      </c>
      <c r="E17" s="55" t="s">
        <v>14</v>
      </c>
      <c r="F17" s="3" t="s">
        <v>8</v>
      </c>
    </row>
    <row r="18" spans="1:6" ht="30" customHeight="1" thickBot="1">
      <c r="A18" s="15" t="s">
        <v>2</v>
      </c>
      <c r="B18" s="56"/>
      <c r="C18" s="4" t="s">
        <v>5</v>
      </c>
      <c r="D18" s="4" t="s">
        <v>9</v>
      </c>
      <c r="E18" s="56"/>
      <c r="F18" s="4" t="s">
        <v>9</v>
      </c>
    </row>
    <row r="19" spans="1:6" ht="15.75" customHeight="1" thickBot="1">
      <c r="A19" s="31">
        <v>120</v>
      </c>
      <c r="B19" s="24" t="s">
        <v>28</v>
      </c>
      <c r="C19" s="24">
        <v>104</v>
      </c>
      <c r="D19" s="25"/>
      <c r="E19" s="24">
        <v>1</v>
      </c>
      <c r="F19" s="72">
        <f>C19*D19*E19</f>
        <v>0</v>
      </c>
    </row>
    <row r="20" spans="1:6" ht="15.75" customHeight="1" thickBot="1">
      <c r="A20" s="27">
        <v>240</v>
      </c>
      <c r="B20" s="5" t="s">
        <v>27</v>
      </c>
      <c r="C20" s="5">
        <v>260</v>
      </c>
      <c r="D20" s="6"/>
      <c r="E20" s="5">
        <v>5</v>
      </c>
      <c r="F20" s="72">
        <f aca="true" t="shared" si="1" ref="F20:F24">C20*D20*E20</f>
        <v>0</v>
      </c>
    </row>
    <row r="21" spans="1:6" ht="15.75" customHeight="1" thickBot="1">
      <c r="A21" s="27">
        <v>385</v>
      </c>
      <c r="B21" s="26" t="s">
        <v>26</v>
      </c>
      <c r="C21" s="11">
        <v>52</v>
      </c>
      <c r="D21" s="8"/>
      <c r="E21" s="11">
        <v>1</v>
      </c>
      <c r="F21" s="72">
        <f t="shared" si="1"/>
        <v>0</v>
      </c>
    </row>
    <row r="22" spans="1:6" ht="15.75" customHeight="1" thickBot="1">
      <c r="A22" s="51">
        <v>1100</v>
      </c>
      <c r="B22" s="24" t="s">
        <v>26</v>
      </c>
      <c r="C22" s="5">
        <v>52</v>
      </c>
      <c r="D22" s="6"/>
      <c r="E22" s="5">
        <v>1</v>
      </c>
      <c r="F22" s="72">
        <f t="shared" si="1"/>
        <v>0</v>
      </c>
    </row>
    <row r="23" spans="1:6" ht="15.75" customHeight="1" thickBot="1">
      <c r="A23" s="51"/>
      <c r="B23" s="5" t="s">
        <v>28</v>
      </c>
      <c r="C23" s="5">
        <v>104</v>
      </c>
      <c r="D23" s="6"/>
      <c r="E23" s="5">
        <v>8</v>
      </c>
      <c r="F23" s="72">
        <f t="shared" si="1"/>
        <v>0</v>
      </c>
    </row>
    <row r="24" spans="1:6" ht="15.75" customHeight="1" thickBot="1">
      <c r="A24" s="62"/>
      <c r="B24" s="5" t="s">
        <v>29</v>
      </c>
      <c r="C24" s="5">
        <v>156</v>
      </c>
      <c r="D24" s="6"/>
      <c r="E24" s="5">
        <v>3</v>
      </c>
      <c r="F24" s="72">
        <f t="shared" si="1"/>
        <v>0</v>
      </c>
    </row>
    <row r="25" spans="1:6" ht="18" customHeight="1" thickBot="1">
      <c r="A25" s="7" t="s">
        <v>7</v>
      </c>
      <c r="B25" s="1"/>
      <c r="C25" s="1"/>
      <c r="D25" s="1"/>
      <c r="E25" s="1"/>
      <c r="F25" s="73">
        <f>SUM(F20:F24)</f>
        <v>0</v>
      </c>
    </row>
    <row r="26" spans="1:6" ht="15.75" thickBot="1">
      <c r="A26" s="69"/>
      <c r="B26" s="67"/>
      <c r="C26" s="67"/>
      <c r="D26" s="67"/>
      <c r="E26" s="67"/>
      <c r="F26" s="67"/>
    </row>
    <row r="27" spans="1:6" ht="30" customHeight="1" thickBot="1">
      <c r="A27" s="52" t="s">
        <v>21</v>
      </c>
      <c r="B27" s="53"/>
      <c r="C27" s="53"/>
      <c r="D27" s="53"/>
      <c r="E27" s="53"/>
      <c r="F27" s="54"/>
    </row>
    <row r="28" spans="1:6" ht="40.5" customHeight="1">
      <c r="A28" s="14" t="s">
        <v>1</v>
      </c>
      <c r="B28" s="55" t="s">
        <v>3</v>
      </c>
      <c r="C28" s="3" t="s">
        <v>4</v>
      </c>
      <c r="D28" s="3" t="s">
        <v>6</v>
      </c>
      <c r="E28" s="55" t="s">
        <v>14</v>
      </c>
      <c r="F28" s="3" t="s">
        <v>8</v>
      </c>
    </row>
    <row r="29" spans="1:6" ht="30" customHeight="1" thickBot="1">
      <c r="A29" s="15" t="s">
        <v>2</v>
      </c>
      <c r="B29" s="56"/>
      <c r="C29" s="4" t="s">
        <v>5</v>
      </c>
      <c r="D29" s="4" t="s">
        <v>9</v>
      </c>
      <c r="E29" s="56"/>
      <c r="F29" s="4" t="s">
        <v>9</v>
      </c>
    </row>
    <row r="30" spans="1:6" ht="15.75" customHeight="1" thickBot="1">
      <c r="A30" s="68">
        <v>1100</v>
      </c>
      <c r="B30" s="5" t="s">
        <v>10</v>
      </c>
      <c r="C30" s="5">
        <v>52</v>
      </c>
      <c r="D30" s="6"/>
      <c r="E30" s="5">
        <v>1</v>
      </c>
      <c r="F30" s="72">
        <f aca="true" t="shared" si="2" ref="F30:F31">C30*D30*E30</f>
        <v>0</v>
      </c>
    </row>
    <row r="31" spans="1:6" ht="15.75" customHeight="1" thickBot="1">
      <c r="A31" s="68"/>
      <c r="B31" s="5" t="s">
        <v>39</v>
      </c>
      <c r="C31" s="5">
        <v>26</v>
      </c>
      <c r="D31" s="6"/>
      <c r="E31" s="5">
        <v>1</v>
      </c>
      <c r="F31" s="72">
        <f t="shared" si="2"/>
        <v>0</v>
      </c>
    </row>
    <row r="32" spans="1:6" ht="18" customHeight="1" thickBot="1">
      <c r="A32" s="7" t="s">
        <v>7</v>
      </c>
      <c r="B32" s="1"/>
      <c r="C32" s="1"/>
      <c r="D32" s="1"/>
      <c r="E32" s="1"/>
      <c r="F32" s="73">
        <f>SUM(F30:F31)</f>
        <v>0</v>
      </c>
    </row>
    <row r="33" ht="15.75" thickBot="1"/>
    <row r="34" spans="1:6" ht="30" customHeight="1" thickBot="1">
      <c r="A34" s="52" t="s">
        <v>22</v>
      </c>
      <c r="B34" s="53"/>
      <c r="C34" s="53"/>
      <c r="D34" s="53"/>
      <c r="E34" s="53"/>
      <c r="F34" s="54"/>
    </row>
    <row r="35" spans="1:6" ht="40.5" customHeight="1">
      <c r="A35" s="14" t="s">
        <v>1</v>
      </c>
      <c r="B35" s="55" t="s">
        <v>3</v>
      </c>
      <c r="C35" s="3" t="s">
        <v>4</v>
      </c>
      <c r="D35" s="3" t="s">
        <v>6</v>
      </c>
      <c r="E35" s="55" t="s">
        <v>14</v>
      </c>
      <c r="F35" s="3" t="s">
        <v>8</v>
      </c>
    </row>
    <row r="36" spans="1:6" ht="30" customHeight="1" thickBot="1">
      <c r="A36" s="15" t="s">
        <v>2</v>
      </c>
      <c r="B36" s="56"/>
      <c r="C36" s="4" t="s">
        <v>5</v>
      </c>
      <c r="D36" s="4" t="s">
        <v>9</v>
      </c>
      <c r="E36" s="56"/>
      <c r="F36" s="4" t="s">
        <v>9</v>
      </c>
    </row>
    <row r="37" spans="1:6" ht="15.75" customHeight="1" thickBot="1">
      <c r="A37" s="27">
        <v>270</v>
      </c>
      <c r="B37" s="5" t="s">
        <v>10</v>
      </c>
      <c r="C37" s="5">
        <v>52</v>
      </c>
      <c r="D37" s="6"/>
      <c r="E37" s="5">
        <v>1</v>
      </c>
      <c r="F37" s="72">
        <f aca="true" t="shared" si="3" ref="F37:F38">C37*D37*E37</f>
        <v>0</v>
      </c>
    </row>
    <row r="38" spans="1:6" ht="15.75" customHeight="1" thickBot="1">
      <c r="A38" s="28">
        <v>1100</v>
      </c>
      <c r="B38" s="11" t="s">
        <v>10</v>
      </c>
      <c r="C38" s="11">
        <v>52</v>
      </c>
      <c r="D38" s="8"/>
      <c r="E38" s="11">
        <v>2</v>
      </c>
      <c r="F38" s="72">
        <f t="shared" si="3"/>
        <v>0</v>
      </c>
    </row>
    <row r="39" spans="1:6" ht="18" customHeight="1" thickBot="1">
      <c r="A39" s="7" t="s">
        <v>7</v>
      </c>
      <c r="B39" s="1"/>
      <c r="C39" s="1"/>
      <c r="D39" s="1"/>
      <c r="E39" s="1"/>
      <c r="F39" s="73">
        <f>SUM(F37:F38)</f>
        <v>0</v>
      </c>
    </row>
    <row r="40" spans="1:6" ht="15.75" thickBot="1">
      <c r="A40" s="67"/>
      <c r="B40" s="67"/>
      <c r="C40" s="67"/>
      <c r="D40" s="67"/>
      <c r="E40" s="67"/>
      <c r="F40" s="67"/>
    </row>
    <row r="41" spans="1:6" ht="30" customHeight="1" thickBot="1">
      <c r="A41" s="52" t="s">
        <v>23</v>
      </c>
      <c r="B41" s="53"/>
      <c r="C41" s="53"/>
      <c r="D41" s="53"/>
      <c r="E41" s="53"/>
      <c r="F41" s="54"/>
    </row>
    <row r="42" spans="1:6" ht="40.5" customHeight="1">
      <c r="A42" s="14" t="s">
        <v>1</v>
      </c>
      <c r="B42" s="55" t="s">
        <v>3</v>
      </c>
      <c r="C42" s="3" t="s">
        <v>4</v>
      </c>
      <c r="D42" s="3" t="s">
        <v>6</v>
      </c>
      <c r="E42" s="55" t="s">
        <v>14</v>
      </c>
      <c r="F42" s="3" t="s">
        <v>8</v>
      </c>
    </row>
    <row r="43" spans="1:6" ht="30" customHeight="1" thickBot="1">
      <c r="A43" s="15" t="s">
        <v>2</v>
      </c>
      <c r="B43" s="56"/>
      <c r="C43" s="4" t="s">
        <v>5</v>
      </c>
      <c r="D43" s="4" t="s">
        <v>9</v>
      </c>
      <c r="E43" s="56"/>
      <c r="F43" s="4" t="s">
        <v>9</v>
      </c>
    </row>
    <row r="44" spans="1:6" ht="15.75" customHeight="1" thickBot="1">
      <c r="A44" s="27">
        <v>145</v>
      </c>
      <c r="B44" s="5" t="s">
        <v>33</v>
      </c>
      <c r="C44" s="5">
        <v>12</v>
      </c>
      <c r="D44" s="6"/>
      <c r="E44" s="5">
        <v>1</v>
      </c>
      <c r="F44" s="72">
        <f>C44*D44*E44</f>
        <v>0</v>
      </c>
    </row>
    <row r="45" spans="1:6" ht="15.75" customHeight="1" thickBot="1">
      <c r="A45" s="27">
        <v>1500</v>
      </c>
      <c r="B45" s="16" t="s">
        <v>24</v>
      </c>
      <c r="C45" s="16">
        <v>26</v>
      </c>
      <c r="D45" s="9"/>
      <c r="E45" s="16">
        <v>1</v>
      </c>
      <c r="F45" s="72">
        <f aca="true" t="shared" si="4" ref="F45">C45*D45*E45</f>
        <v>0</v>
      </c>
    </row>
    <row r="46" spans="1:6" ht="18" customHeight="1" thickBot="1">
      <c r="A46" s="7" t="s">
        <v>7</v>
      </c>
      <c r="B46" s="1"/>
      <c r="C46" s="1"/>
      <c r="D46" s="1"/>
      <c r="E46" s="1"/>
      <c r="F46" s="73">
        <f>SUM(F44:F45)</f>
        <v>0</v>
      </c>
    </row>
    <row r="47" ht="15.75" thickBot="1"/>
    <row r="48" spans="1:6" ht="30" customHeight="1" thickBot="1">
      <c r="A48" s="52" t="s">
        <v>43</v>
      </c>
      <c r="B48" s="53"/>
      <c r="C48" s="53"/>
      <c r="D48" s="53"/>
      <c r="E48" s="53"/>
      <c r="F48" s="54"/>
    </row>
    <row r="49" spans="1:6" ht="40.5" customHeight="1">
      <c r="A49" s="14" t="s">
        <v>1</v>
      </c>
      <c r="B49" s="55" t="s">
        <v>3</v>
      </c>
      <c r="C49" s="3" t="s">
        <v>4</v>
      </c>
      <c r="D49" s="3" t="s">
        <v>6</v>
      </c>
      <c r="E49" s="55" t="s">
        <v>14</v>
      </c>
      <c r="F49" s="3" t="s">
        <v>8</v>
      </c>
    </row>
    <row r="50" spans="1:6" ht="30" customHeight="1" thickBot="1">
      <c r="A50" s="15" t="s">
        <v>2</v>
      </c>
      <c r="B50" s="56"/>
      <c r="C50" s="4" t="s">
        <v>5</v>
      </c>
      <c r="D50" s="4" t="s">
        <v>9</v>
      </c>
      <c r="E50" s="56"/>
      <c r="F50" s="4" t="s">
        <v>9</v>
      </c>
    </row>
    <row r="51" spans="1:6" ht="15.75" thickBot="1">
      <c r="A51" s="70">
        <v>30</v>
      </c>
      <c r="B51" s="5" t="s">
        <v>26</v>
      </c>
      <c r="C51" s="5">
        <v>52</v>
      </c>
      <c r="D51" s="6"/>
      <c r="E51" s="5">
        <v>34</v>
      </c>
      <c r="F51" s="72">
        <f>C51*D51*E51</f>
        <v>0</v>
      </c>
    </row>
    <row r="52" spans="1:6" ht="15.75" thickBot="1">
      <c r="A52" s="71"/>
      <c r="B52" s="5" t="s">
        <v>28</v>
      </c>
      <c r="C52" s="5">
        <v>104</v>
      </c>
      <c r="D52" s="6"/>
      <c r="E52" s="24">
        <v>49</v>
      </c>
      <c r="F52" s="72">
        <f aca="true" t="shared" si="5" ref="F52">C52*D52*E52</f>
        <v>0</v>
      </c>
    </row>
    <row r="53" spans="1:6" ht="18" customHeight="1" thickBot="1">
      <c r="A53" s="7" t="s">
        <v>7</v>
      </c>
      <c r="B53" s="1"/>
      <c r="C53" s="1"/>
      <c r="D53" s="1"/>
      <c r="E53" s="1"/>
      <c r="F53" s="73">
        <f>SUM(F51:F52)</f>
        <v>0</v>
      </c>
    </row>
    <row r="55" ht="15.75" thickBot="1"/>
    <row r="56" spans="1:4" ht="15">
      <c r="A56" s="49" t="s">
        <v>50</v>
      </c>
      <c r="B56" s="43" t="s">
        <v>51</v>
      </c>
      <c r="C56" s="45" t="s">
        <v>52</v>
      </c>
      <c r="D56" s="47" t="s">
        <v>53</v>
      </c>
    </row>
    <row r="57" spans="1:4" ht="37.5" customHeight="1" thickBot="1">
      <c r="A57" s="50"/>
      <c r="B57" s="44">
        <f>F14+F25+F32+F39+F46+F53</f>
        <v>0</v>
      </c>
      <c r="C57" s="46">
        <f>0.15*B57</f>
        <v>0</v>
      </c>
      <c r="D57" s="48">
        <f>B57+C57</f>
        <v>0</v>
      </c>
    </row>
    <row r="58" spans="1:3" ht="15.75" thickBot="1">
      <c r="A58" s="10"/>
      <c r="B58" s="10"/>
      <c r="C58" s="10"/>
    </row>
    <row r="59" spans="1:3" ht="15.75" thickBot="1">
      <c r="A59" s="76" t="s">
        <v>54</v>
      </c>
      <c r="B59" s="77"/>
      <c r="C59" s="78"/>
    </row>
  </sheetData>
  <mergeCells count="27">
    <mergeCell ref="A51:A52"/>
    <mergeCell ref="B42:B43"/>
    <mergeCell ref="E42:E43"/>
    <mergeCell ref="A48:F48"/>
    <mergeCell ref="A34:F34"/>
    <mergeCell ref="B35:B36"/>
    <mergeCell ref="E35:E36"/>
    <mergeCell ref="A41:F41"/>
    <mergeCell ref="B49:B50"/>
    <mergeCell ref="E49:E50"/>
    <mergeCell ref="A40:F40"/>
    <mergeCell ref="A56:A57"/>
    <mergeCell ref="A2:F2"/>
    <mergeCell ref="A1:F1"/>
    <mergeCell ref="A3:F3"/>
    <mergeCell ref="B4:B5"/>
    <mergeCell ref="E4:E5"/>
    <mergeCell ref="A16:F16"/>
    <mergeCell ref="B17:B18"/>
    <mergeCell ref="E17:E18"/>
    <mergeCell ref="A15:F15"/>
    <mergeCell ref="A22:A24"/>
    <mergeCell ref="A27:F27"/>
    <mergeCell ref="B28:B29"/>
    <mergeCell ref="E28:E29"/>
    <mergeCell ref="A30:A31"/>
    <mergeCell ref="A26:F2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E16" sqref="E16"/>
    </sheetView>
  </sheetViews>
  <sheetFormatPr defaultColWidth="9.140625" defaultRowHeight="15"/>
  <cols>
    <col min="1" max="1" width="21.57421875" style="0" customWidth="1"/>
    <col min="2" max="2" width="15.7109375" style="0" customWidth="1"/>
    <col min="3" max="6" width="18.7109375" style="0" customWidth="1"/>
  </cols>
  <sheetData>
    <row r="1" spans="1:6" ht="15">
      <c r="A1" s="60" t="s">
        <v>40</v>
      </c>
      <c r="B1" s="60"/>
      <c r="C1" s="60"/>
      <c r="D1" s="60"/>
      <c r="E1" s="60"/>
      <c r="F1" s="60"/>
    </row>
    <row r="2" ht="15.75" thickBot="1"/>
    <row r="3" spans="1:6" ht="30" customHeight="1" thickBot="1">
      <c r="A3" s="63" t="s">
        <v>0</v>
      </c>
      <c r="B3" s="64"/>
      <c r="C3" s="64"/>
      <c r="D3" s="64"/>
      <c r="E3" s="64"/>
      <c r="F3" s="65"/>
    </row>
    <row r="4" spans="1:6" ht="40.5" customHeight="1">
      <c r="A4" s="14" t="s">
        <v>1</v>
      </c>
      <c r="B4" s="55" t="s">
        <v>3</v>
      </c>
      <c r="C4" s="3" t="s">
        <v>4</v>
      </c>
      <c r="D4" s="3" t="s">
        <v>6</v>
      </c>
      <c r="E4" s="55" t="s">
        <v>13</v>
      </c>
      <c r="F4" s="3" t="s">
        <v>8</v>
      </c>
    </row>
    <row r="5" spans="1:6" ht="30" customHeight="1" thickBot="1">
      <c r="A5" s="33" t="s">
        <v>2</v>
      </c>
      <c r="B5" s="56"/>
      <c r="C5" s="4" t="s">
        <v>5</v>
      </c>
      <c r="D5" s="4" t="s">
        <v>9</v>
      </c>
      <c r="E5" s="56"/>
      <c r="F5" s="4" t="s">
        <v>9</v>
      </c>
    </row>
    <row r="6" spans="1:6" ht="15.75" customHeight="1" thickBot="1">
      <c r="A6" s="61">
        <v>1100</v>
      </c>
      <c r="B6" s="5" t="s">
        <v>26</v>
      </c>
      <c r="C6" s="5">
        <v>52</v>
      </c>
      <c r="D6" s="6"/>
      <c r="E6" s="5">
        <v>3</v>
      </c>
      <c r="F6" s="72">
        <f aca="true" t="shared" si="0" ref="F6:F8">C6*D6*E6</f>
        <v>0</v>
      </c>
    </row>
    <row r="7" spans="1:6" ht="15.75" customHeight="1" thickBot="1">
      <c r="A7" s="62"/>
      <c r="B7" s="5" t="s">
        <v>28</v>
      </c>
      <c r="C7" s="5">
        <v>104</v>
      </c>
      <c r="D7" s="6"/>
      <c r="E7" s="5">
        <v>2</v>
      </c>
      <c r="F7" s="72">
        <f t="shared" si="0"/>
        <v>0</v>
      </c>
    </row>
    <row r="8" spans="1:6" ht="15.75" customHeight="1" thickBot="1">
      <c r="A8" s="32">
        <v>4500</v>
      </c>
      <c r="B8" s="5" t="s">
        <v>28</v>
      </c>
      <c r="C8" s="5">
        <v>104</v>
      </c>
      <c r="D8" s="6"/>
      <c r="E8" s="5">
        <v>1</v>
      </c>
      <c r="F8" s="72">
        <f t="shared" si="0"/>
        <v>0</v>
      </c>
    </row>
    <row r="9" spans="1:6" ht="15.75" thickBot="1">
      <c r="A9" s="7" t="s">
        <v>7</v>
      </c>
      <c r="B9" s="1"/>
      <c r="C9" s="1"/>
      <c r="D9" s="1"/>
      <c r="E9" s="1"/>
      <c r="F9" s="73">
        <f>SUM(F6:F8)</f>
        <v>0</v>
      </c>
    </row>
    <row r="11" ht="15.75" thickBot="1"/>
    <row r="12" spans="1:4" ht="15">
      <c r="A12" s="49" t="s">
        <v>50</v>
      </c>
      <c r="B12" s="43" t="s">
        <v>51</v>
      </c>
      <c r="C12" s="45" t="s">
        <v>52</v>
      </c>
      <c r="D12" s="47" t="s">
        <v>53</v>
      </c>
    </row>
    <row r="13" spans="1:4" ht="44.25" customHeight="1" thickBot="1">
      <c r="A13" s="50"/>
      <c r="B13" s="44">
        <f>F9</f>
        <v>0</v>
      </c>
      <c r="C13" s="46">
        <f>0.15*B13</f>
        <v>0</v>
      </c>
      <c r="D13" s="48">
        <f>B13+C13</f>
        <v>0</v>
      </c>
    </row>
    <row r="14" ht="15.75" thickBot="1"/>
    <row r="15" spans="1:3" ht="15.75" thickBot="1">
      <c r="A15" s="76" t="s">
        <v>54</v>
      </c>
      <c r="B15" s="77"/>
      <c r="C15" s="78"/>
    </row>
  </sheetData>
  <mergeCells count="6">
    <mergeCell ref="A12:A13"/>
    <mergeCell ref="A1:F1"/>
    <mergeCell ref="A3:F3"/>
    <mergeCell ref="B4:B5"/>
    <mergeCell ref="E4:E5"/>
    <mergeCell ref="A6:A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 topLeftCell="A10">
      <selection activeCell="E21" sqref="E21"/>
    </sheetView>
  </sheetViews>
  <sheetFormatPr defaultColWidth="9.140625" defaultRowHeight="15"/>
  <cols>
    <col min="1" max="1" width="21.28125" style="0" customWidth="1"/>
    <col min="2" max="2" width="15.7109375" style="0" customWidth="1"/>
    <col min="3" max="6" width="18.7109375" style="0" customWidth="1"/>
  </cols>
  <sheetData>
    <row r="1" spans="1:6" ht="15">
      <c r="A1" s="60" t="s">
        <v>48</v>
      </c>
      <c r="B1" s="60"/>
      <c r="C1" s="60"/>
      <c r="D1" s="60"/>
      <c r="E1" s="60"/>
      <c r="F1" s="60"/>
    </row>
    <row r="2" spans="1:6" ht="15.75" thickBot="1">
      <c r="A2" s="66"/>
      <c r="B2" s="66"/>
      <c r="C2" s="66"/>
      <c r="D2" s="66"/>
      <c r="E2" s="66"/>
      <c r="F2" s="66"/>
    </row>
    <row r="3" spans="1:6" ht="30" customHeight="1" thickBot="1">
      <c r="A3" s="63" t="s">
        <v>19</v>
      </c>
      <c r="B3" s="64"/>
      <c r="C3" s="64"/>
      <c r="D3" s="64"/>
      <c r="E3" s="64"/>
      <c r="F3" s="65"/>
    </row>
    <row r="4" spans="1:6" ht="40.5" customHeight="1">
      <c r="A4" s="14" t="s">
        <v>1</v>
      </c>
      <c r="B4" s="55" t="s">
        <v>3</v>
      </c>
      <c r="C4" s="3" t="s">
        <v>4</v>
      </c>
      <c r="D4" s="3" t="s">
        <v>6</v>
      </c>
      <c r="E4" s="55" t="s">
        <v>13</v>
      </c>
      <c r="F4" s="3" t="s">
        <v>8</v>
      </c>
    </row>
    <row r="5" spans="1:6" ht="30" customHeight="1" thickBot="1">
      <c r="A5" s="33" t="s">
        <v>2</v>
      </c>
      <c r="B5" s="56"/>
      <c r="C5" s="4" t="s">
        <v>5</v>
      </c>
      <c r="D5" s="4" t="s">
        <v>9</v>
      </c>
      <c r="E5" s="56"/>
      <c r="F5" s="4" t="s">
        <v>9</v>
      </c>
    </row>
    <row r="6" spans="1:6" ht="15.75" customHeight="1" thickBot="1">
      <c r="A6" s="27">
        <v>680</v>
      </c>
      <c r="B6" s="5" t="s">
        <v>33</v>
      </c>
      <c r="C6" s="5">
        <v>12</v>
      </c>
      <c r="D6" s="6"/>
      <c r="E6" s="5">
        <v>1</v>
      </c>
      <c r="F6" s="72">
        <f aca="true" t="shared" si="0" ref="F6:F7">C6*D6*E6</f>
        <v>0</v>
      </c>
    </row>
    <row r="7" spans="1:6" ht="15.75" customHeight="1" thickBot="1">
      <c r="A7" s="27">
        <v>1450</v>
      </c>
      <c r="B7" s="5" t="s">
        <v>33</v>
      </c>
      <c r="C7" s="5">
        <v>12</v>
      </c>
      <c r="D7" s="6"/>
      <c r="E7" s="5">
        <v>1</v>
      </c>
      <c r="F7" s="72">
        <f t="shared" si="0"/>
        <v>0</v>
      </c>
    </row>
    <row r="8" spans="1:6" ht="15.75" thickBot="1">
      <c r="A8" s="7" t="s">
        <v>7</v>
      </c>
      <c r="B8" s="1"/>
      <c r="C8" s="1"/>
      <c r="D8" s="1"/>
      <c r="E8" s="1"/>
      <c r="F8" s="73">
        <f>SUM(F6:F7)</f>
        <v>0</v>
      </c>
    </row>
    <row r="9" ht="15.75" thickBot="1"/>
    <row r="10" spans="1:6" ht="30" customHeight="1" thickBot="1">
      <c r="A10" s="52" t="s">
        <v>43</v>
      </c>
      <c r="B10" s="53"/>
      <c r="C10" s="53"/>
      <c r="D10" s="53"/>
      <c r="E10" s="53"/>
      <c r="F10" s="54"/>
    </row>
    <row r="11" spans="1:6" ht="40.5" customHeight="1">
      <c r="A11" s="14" t="s">
        <v>1</v>
      </c>
      <c r="B11" s="55" t="s">
        <v>3</v>
      </c>
      <c r="C11" s="3" t="s">
        <v>4</v>
      </c>
      <c r="D11" s="3" t="s">
        <v>6</v>
      </c>
      <c r="E11" s="55" t="s">
        <v>14</v>
      </c>
      <c r="F11" s="3" t="s">
        <v>8</v>
      </c>
    </row>
    <row r="12" spans="1:6" ht="30" customHeight="1" thickBot="1">
      <c r="A12" s="37" t="s">
        <v>2</v>
      </c>
      <c r="B12" s="56"/>
      <c r="C12" s="4" t="s">
        <v>5</v>
      </c>
      <c r="D12" s="4" t="s">
        <v>9</v>
      </c>
      <c r="E12" s="56"/>
      <c r="F12" s="4" t="s">
        <v>9</v>
      </c>
    </row>
    <row r="13" spans="1:6" ht="16.5" thickBot="1">
      <c r="A13" s="38">
        <v>30</v>
      </c>
      <c r="B13" s="40" t="s">
        <v>49</v>
      </c>
      <c r="C13" s="41">
        <v>36</v>
      </c>
      <c r="D13" s="6"/>
      <c r="E13" s="5">
        <v>3</v>
      </c>
      <c r="F13" s="72">
        <f>C13*D13*E13</f>
        <v>0</v>
      </c>
    </row>
    <row r="14" spans="1:6" ht="15.75" thickBot="1">
      <c r="A14" s="7" t="s">
        <v>7</v>
      </c>
      <c r="B14" s="1"/>
      <c r="C14" s="1"/>
      <c r="D14" s="1"/>
      <c r="E14" s="1"/>
      <c r="F14" s="73">
        <f>SUM(F13:F13)</f>
        <v>0</v>
      </c>
    </row>
    <row r="16" ht="15.75" thickBot="1"/>
    <row r="17" spans="1:4" ht="15">
      <c r="A17" s="49" t="s">
        <v>50</v>
      </c>
      <c r="B17" s="43" t="s">
        <v>51</v>
      </c>
      <c r="C17" s="45" t="s">
        <v>52</v>
      </c>
      <c r="D17" s="47" t="s">
        <v>53</v>
      </c>
    </row>
    <row r="18" spans="1:4" ht="43.5" customHeight="1" thickBot="1">
      <c r="A18" s="50"/>
      <c r="B18" s="44">
        <f>F8+F14</f>
        <v>0</v>
      </c>
      <c r="C18" s="46">
        <f>0.15*B18</f>
        <v>0</v>
      </c>
      <c r="D18" s="48">
        <f>B18+C18</f>
        <v>0</v>
      </c>
    </row>
    <row r="19" ht="15.75" thickBot="1"/>
    <row r="20" spans="1:3" ht="15.75" thickBot="1">
      <c r="A20" s="76" t="s">
        <v>54</v>
      </c>
      <c r="B20" s="77"/>
      <c r="C20" s="78"/>
    </row>
  </sheetData>
  <mergeCells count="9">
    <mergeCell ref="A17:A18"/>
    <mergeCell ref="A10:F10"/>
    <mergeCell ref="B11:B12"/>
    <mergeCell ref="E11:E12"/>
    <mergeCell ref="A1:F1"/>
    <mergeCell ref="A2:F2"/>
    <mergeCell ref="A3:F3"/>
    <mergeCell ref="B4:B5"/>
    <mergeCell ref="E4:E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 topLeftCell="A25">
      <selection activeCell="C37" sqref="C37"/>
    </sheetView>
  </sheetViews>
  <sheetFormatPr defaultColWidth="9.140625" defaultRowHeight="15"/>
  <cols>
    <col min="1" max="1" width="21.57421875" style="0" customWidth="1"/>
    <col min="2" max="2" width="15.7109375" style="0" customWidth="1"/>
    <col min="3" max="6" width="18.7109375" style="0" customWidth="1"/>
  </cols>
  <sheetData>
    <row r="1" spans="1:6" ht="15">
      <c r="A1" s="60" t="s">
        <v>41</v>
      </c>
      <c r="B1" s="60"/>
      <c r="C1" s="60"/>
      <c r="D1" s="60"/>
      <c r="E1" s="60"/>
      <c r="F1" s="60"/>
    </row>
    <row r="2" ht="15.75" thickBot="1"/>
    <row r="3" spans="1:6" ht="30" customHeight="1" thickBot="1">
      <c r="A3" s="63" t="s">
        <v>0</v>
      </c>
      <c r="B3" s="64"/>
      <c r="C3" s="64"/>
      <c r="D3" s="64"/>
      <c r="E3" s="64"/>
      <c r="F3" s="65"/>
    </row>
    <row r="4" spans="1:6" ht="40.5" customHeight="1">
      <c r="A4" s="14" t="s">
        <v>1</v>
      </c>
      <c r="B4" s="55" t="s">
        <v>3</v>
      </c>
      <c r="C4" s="3" t="s">
        <v>4</v>
      </c>
      <c r="D4" s="3" t="s">
        <v>6</v>
      </c>
      <c r="E4" s="55" t="s">
        <v>13</v>
      </c>
      <c r="F4" s="3" t="s">
        <v>8</v>
      </c>
    </row>
    <row r="5" spans="1:6" ht="30" customHeight="1" thickBot="1">
      <c r="A5" s="33" t="s">
        <v>2</v>
      </c>
      <c r="B5" s="56"/>
      <c r="C5" s="4" t="s">
        <v>5</v>
      </c>
      <c r="D5" s="4" t="s">
        <v>9</v>
      </c>
      <c r="E5" s="56"/>
      <c r="F5" s="4" t="s">
        <v>9</v>
      </c>
    </row>
    <row r="6" spans="1:6" ht="15.75" customHeight="1" thickBot="1">
      <c r="A6" s="61">
        <v>1100</v>
      </c>
      <c r="B6" s="5" t="s">
        <v>28</v>
      </c>
      <c r="C6" s="5">
        <v>104</v>
      </c>
      <c r="D6" s="6"/>
      <c r="E6" s="5">
        <v>7</v>
      </c>
      <c r="F6" s="6">
        <f aca="true" t="shared" si="0" ref="F6:F7">C6*D6*E6</f>
        <v>0</v>
      </c>
    </row>
    <row r="7" spans="1:6" ht="15.75" customHeight="1" thickBot="1">
      <c r="A7" s="62"/>
      <c r="B7" s="5" t="s">
        <v>29</v>
      </c>
      <c r="C7" s="5">
        <v>156</v>
      </c>
      <c r="D7" s="6"/>
      <c r="E7" s="5">
        <v>2</v>
      </c>
      <c r="F7" s="6">
        <f t="shared" si="0"/>
        <v>0</v>
      </c>
    </row>
    <row r="8" spans="1:6" ht="15.75" customHeight="1" thickBot="1">
      <c r="A8" s="7" t="s">
        <v>7</v>
      </c>
      <c r="B8" s="1"/>
      <c r="C8" s="1"/>
      <c r="D8" s="1"/>
      <c r="E8" s="1"/>
      <c r="F8" s="9">
        <f>SUM(F6:F7)</f>
        <v>0</v>
      </c>
    </row>
    <row r="9" spans="1:6" ht="15.75" customHeight="1" thickBot="1">
      <c r="A9" s="10"/>
      <c r="B9" s="10"/>
      <c r="C9" s="10"/>
      <c r="D9" s="10"/>
      <c r="E9" s="10"/>
      <c r="F9" s="19"/>
    </row>
    <row r="10" spans="1:6" ht="30" customHeight="1" thickBot="1">
      <c r="A10" s="52" t="s">
        <v>11</v>
      </c>
      <c r="B10" s="53"/>
      <c r="C10" s="53"/>
      <c r="D10" s="53"/>
      <c r="E10" s="53"/>
      <c r="F10" s="54"/>
    </row>
    <row r="11" spans="1:6" ht="40.5" customHeight="1">
      <c r="A11" s="14" t="s">
        <v>1</v>
      </c>
      <c r="B11" s="55" t="s">
        <v>3</v>
      </c>
      <c r="C11" s="3" t="s">
        <v>4</v>
      </c>
      <c r="D11" s="3" t="s">
        <v>6</v>
      </c>
      <c r="E11" s="55" t="s">
        <v>14</v>
      </c>
      <c r="F11" s="3" t="s">
        <v>8</v>
      </c>
    </row>
    <row r="12" spans="1:6" ht="30" customHeight="1" thickBot="1">
      <c r="A12" s="42" t="s">
        <v>2</v>
      </c>
      <c r="B12" s="56"/>
      <c r="C12" s="4" t="s">
        <v>5</v>
      </c>
      <c r="D12" s="4" t="s">
        <v>9</v>
      </c>
      <c r="E12" s="56"/>
      <c r="F12" s="4" t="s">
        <v>9</v>
      </c>
    </row>
    <row r="13" spans="1:6" ht="15.75" customHeight="1" thickBot="1">
      <c r="A13" s="27">
        <v>1010</v>
      </c>
      <c r="B13" s="5" t="s">
        <v>26</v>
      </c>
      <c r="C13" s="11">
        <v>52</v>
      </c>
      <c r="D13" s="8"/>
      <c r="E13" s="11">
        <v>2</v>
      </c>
      <c r="F13" s="6">
        <f aca="true" t="shared" si="1" ref="F13">C13*D13*E13</f>
        <v>0</v>
      </c>
    </row>
    <row r="14" spans="1:6" ht="15.75" thickBot="1">
      <c r="A14" s="35" t="s">
        <v>7</v>
      </c>
      <c r="B14" s="36"/>
      <c r="C14" s="36"/>
      <c r="D14" s="36"/>
      <c r="E14" s="36"/>
      <c r="F14" s="9">
        <f>SUM(F13:F13)</f>
        <v>0</v>
      </c>
    </row>
    <row r="15" spans="1:6" ht="15.75" thickBot="1">
      <c r="A15" s="17"/>
      <c r="B15" s="10"/>
      <c r="C15" s="10"/>
      <c r="D15" s="10"/>
      <c r="E15" s="10"/>
      <c r="F15" s="19"/>
    </row>
    <row r="16" spans="1:6" ht="30" customHeight="1" thickBot="1">
      <c r="A16" s="52" t="s">
        <v>44</v>
      </c>
      <c r="B16" s="53"/>
      <c r="C16" s="53"/>
      <c r="D16" s="53"/>
      <c r="E16" s="53"/>
      <c r="F16" s="54"/>
    </row>
    <row r="17" spans="1:6" ht="40.5" customHeight="1">
      <c r="A17" s="14" t="s">
        <v>1</v>
      </c>
      <c r="B17" s="55" t="s">
        <v>3</v>
      </c>
      <c r="C17" s="3" t="s">
        <v>4</v>
      </c>
      <c r="D17" s="3" t="s">
        <v>6</v>
      </c>
      <c r="E17" s="55" t="s">
        <v>14</v>
      </c>
      <c r="F17" s="3" t="s">
        <v>8</v>
      </c>
    </row>
    <row r="18" spans="1:6" ht="30" customHeight="1" thickBot="1">
      <c r="A18" s="42" t="s">
        <v>2</v>
      </c>
      <c r="B18" s="56"/>
      <c r="C18" s="4" t="s">
        <v>5</v>
      </c>
      <c r="D18" s="4" t="s">
        <v>9</v>
      </c>
      <c r="E18" s="56"/>
      <c r="F18" s="4" t="s">
        <v>9</v>
      </c>
    </row>
    <row r="19" spans="1:6" ht="15.75" thickBot="1">
      <c r="A19" s="27">
        <v>1010</v>
      </c>
      <c r="B19" s="5" t="s">
        <v>36</v>
      </c>
      <c r="C19" s="11">
        <v>13</v>
      </c>
      <c r="D19" s="8"/>
      <c r="E19" s="11">
        <v>1</v>
      </c>
      <c r="F19" s="72">
        <f aca="true" t="shared" si="2" ref="F19">C19*D19*E19</f>
        <v>0</v>
      </c>
    </row>
    <row r="20" spans="1:6" ht="15.75" thickBot="1">
      <c r="A20" s="35" t="s">
        <v>7</v>
      </c>
      <c r="B20" s="36"/>
      <c r="C20" s="36"/>
      <c r="D20" s="36"/>
      <c r="E20" s="36"/>
      <c r="F20" s="74">
        <f>SUM(F19:F19)</f>
        <v>0</v>
      </c>
    </row>
    <row r="21" ht="15.75" thickBot="1"/>
    <row r="22" spans="1:6" ht="30" customHeight="1" thickBot="1">
      <c r="A22" s="52" t="s">
        <v>45</v>
      </c>
      <c r="B22" s="53"/>
      <c r="C22" s="53"/>
      <c r="D22" s="53"/>
      <c r="E22" s="53"/>
      <c r="F22" s="54"/>
    </row>
    <row r="23" spans="1:6" ht="40.5" customHeight="1">
      <c r="A23" s="14" t="s">
        <v>1</v>
      </c>
      <c r="B23" s="55" t="s">
        <v>3</v>
      </c>
      <c r="C23" s="3" t="s">
        <v>4</v>
      </c>
      <c r="D23" s="3" t="s">
        <v>6</v>
      </c>
      <c r="E23" s="55" t="s">
        <v>14</v>
      </c>
      <c r="F23" s="3" t="s">
        <v>8</v>
      </c>
    </row>
    <row r="24" spans="1:6" ht="30" customHeight="1" thickBot="1">
      <c r="A24" s="33" t="s">
        <v>2</v>
      </c>
      <c r="B24" s="56"/>
      <c r="C24" s="4" t="s">
        <v>5</v>
      </c>
      <c r="D24" s="4" t="s">
        <v>9</v>
      </c>
      <c r="E24" s="56"/>
      <c r="F24" s="4" t="s">
        <v>9</v>
      </c>
    </row>
    <row r="25" spans="1:6" ht="15.75" thickBot="1">
      <c r="A25" s="27">
        <v>1100</v>
      </c>
      <c r="B25" s="5" t="s">
        <v>18</v>
      </c>
      <c r="C25" s="5"/>
      <c r="D25" s="6"/>
      <c r="E25" s="5">
        <v>1</v>
      </c>
      <c r="F25" s="72">
        <f>C25*D25*E25</f>
        <v>0</v>
      </c>
    </row>
    <row r="26" spans="1:6" ht="15.75" thickBot="1">
      <c r="A26" s="7" t="s">
        <v>7</v>
      </c>
      <c r="B26" s="1"/>
      <c r="C26" s="1"/>
      <c r="D26" s="1"/>
      <c r="E26" s="1"/>
      <c r="F26" s="73">
        <f>SUM(F25:F25)</f>
        <v>0</v>
      </c>
    </row>
    <row r="28" ht="15.75" thickBot="1"/>
    <row r="29" spans="1:4" ht="15">
      <c r="A29" s="49" t="s">
        <v>50</v>
      </c>
      <c r="B29" s="43" t="s">
        <v>51</v>
      </c>
      <c r="C29" s="45" t="s">
        <v>52</v>
      </c>
      <c r="D29" s="47" t="s">
        <v>53</v>
      </c>
    </row>
    <row r="30" spans="1:4" ht="46.5" customHeight="1" thickBot="1">
      <c r="A30" s="50"/>
      <c r="B30" s="44">
        <f>F8+F14+F20+F26</f>
        <v>0</v>
      </c>
      <c r="C30" s="46">
        <f>0.15*B30</f>
        <v>0</v>
      </c>
      <c r="D30" s="48">
        <f>B30+C30</f>
        <v>0</v>
      </c>
    </row>
    <row r="31" ht="15.75" thickBot="1"/>
    <row r="32" spans="1:3" ht="15.75" thickBot="1">
      <c r="A32" s="76" t="s">
        <v>54</v>
      </c>
      <c r="B32" s="77"/>
      <c r="C32" s="78"/>
    </row>
  </sheetData>
  <mergeCells count="15">
    <mergeCell ref="A29:A30"/>
    <mergeCell ref="A16:F16"/>
    <mergeCell ref="A1:F1"/>
    <mergeCell ref="A3:F3"/>
    <mergeCell ref="B4:B5"/>
    <mergeCell ref="E4:E5"/>
    <mergeCell ref="A6:A7"/>
    <mergeCell ref="A10:F10"/>
    <mergeCell ref="B11:B12"/>
    <mergeCell ref="E11:E12"/>
    <mergeCell ref="B17:B18"/>
    <mergeCell ref="E17:E18"/>
    <mergeCell ref="A22:F22"/>
    <mergeCell ref="B23:B24"/>
    <mergeCell ref="E23:E2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 topLeftCell="A25">
      <selection activeCell="C37" sqref="C37"/>
    </sheetView>
  </sheetViews>
  <sheetFormatPr defaultColWidth="9.140625" defaultRowHeight="15"/>
  <cols>
    <col min="1" max="1" width="21.57421875" style="0" customWidth="1"/>
    <col min="2" max="6" width="18.7109375" style="0" customWidth="1"/>
  </cols>
  <sheetData>
    <row r="1" spans="1:6" ht="15">
      <c r="A1" s="60" t="s">
        <v>42</v>
      </c>
      <c r="B1" s="60"/>
      <c r="C1" s="60"/>
      <c r="D1" s="60"/>
      <c r="E1" s="60"/>
      <c r="F1" s="60"/>
    </row>
    <row r="2" spans="1:6" ht="15.75" thickBot="1">
      <c r="A2" s="66"/>
      <c r="B2" s="66"/>
      <c r="C2" s="66"/>
      <c r="D2" s="66"/>
      <c r="E2" s="66"/>
      <c r="F2" s="66"/>
    </row>
    <row r="3" spans="1:6" ht="30" customHeight="1" thickBot="1">
      <c r="A3" s="63" t="s">
        <v>19</v>
      </c>
      <c r="B3" s="64"/>
      <c r="C3" s="64"/>
      <c r="D3" s="64"/>
      <c r="E3" s="64"/>
      <c r="F3" s="65"/>
    </row>
    <row r="4" spans="1:6" ht="40.5" customHeight="1">
      <c r="A4" s="14" t="s">
        <v>1</v>
      </c>
      <c r="B4" s="55" t="s">
        <v>3</v>
      </c>
      <c r="C4" s="3" t="s">
        <v>4</v>
      </c>
      <c r="D4" s="3" t="s">
        <v>6</v>
      </c>
      <c r="E4" s="55" t="s">
        <v>13</v>
      </c>
      <c r="F4" s="3" t="s">
        <v>8</v>
      </c>
    </row>
    <row r="5" spans="1:6" ht="30" customHeight="1" thickBot="1">
      <c r="A5" s="33" t="s">
        <v>2</v>
      </c>
      <c r="B5" s="56"/>
      <c r="C5" s="4" t="s">
        <v>5</v>
      </c>
      <c r="D5" s="4" t="s">
        <v>9</v>
      </c>
      <c r="E5" s="56"/>
      <c r="F5" s="4" t="s">
        <v>9</v>
      </c>
    </row>
    <row r="6" spans="1:6" ht="15.75" customHeight="1" thickBot="1">
      <c r="A6" s="27">
        <v>560</v>
      </c>
      <c r="B6" s="5" t="s">
        <v>33</v>
      </c>
      <c r="C6" s="5">
        <v>12</v>
      </c>
      <c r="D6" s="6"/>
      <c r="E6" s="5">
        <v>1</v>
      </c>
      <c r="F6" s="72">
        <f aca="true" t="shared" si="0" ref="F6">C6*D6*E6</f>
        <v>0</v>
      </c>
    </row>
    <row r="7" spans="1:6" ht="15.75" customHeight="1" thickBot="1">
      <c r="A7" s="7" t="s">
        <v>7</v>
      </c>
      <c r="B7" s="1"/>
      <c r="C7" s="1"/>
      <c r="D7" s="1"/>
      <c r="E7" s="1"/>
      <c r="F7" s="73">
        <f>SUM(F6:F6)</f>
        <v>0</v>
      </c>
    </row>
    <row r="8" ht="15.75" thickBot="1"/>
    <row r="9" spans="1:6" ht="30" customHeight="1" thickBot="1">
      <c r="A9" s="57" t="s">
        <v>20</v>
      </c>
      <c r="B9" s="58"/>
      <c r="C9" s="58"/>
      <c r="D9" s="58"/>
      <c r="E9" s="58"/>
      <c r="F9" s="59"/>
    </row>
    <row r="10" spans="1:6" ht="40.5" customHeight="1">
      <c r="A10" s="14" t="s">
        <v>1</v>
      </c>
      <c r="B10" s="55" t="s">
        <v>3</v>
      </c>
      <c r="C10" s="3" t="s">
        <v>4</v>
      </c>
      <c r="D10" s="3" t="s">
        <v>6</v>
      </c>
      <c r="E10" s="55" t="s">
        <v>14</v>
      </c>
      <c r="F10" s="3" t="s">
        <v>8</v>
      </c>
    </row>
    <row r="11" spans="1:6" ht="30" customHeight="1" thickBot="1">
      <c r="A11" s="33" t="s">
        <v>2</v>
      </c>
      <c r="B11" s="56"/>
      <c r="C11" s="4" t="s">
        <v>5</v>
      </c>
      <c r="D11" s="4" t="s">
        <v>9</v>
      </c>
      <c r="E11" s="56"/>
      <c r="F11" s="4" t="s">
        <v>9</v>
      </c>
    </row>
    <row r="12" spans="1:6" ht="15.75" thickBot="1">
      <c r="A12" s="31">
        <v>1100</v>
      </c>
      <c r="B12" s="24" t="s">
        <v>28</v>
      </c>
      <c r="C12" s="24">
        <v>104</v>
      </c>
      <c r="D12" s="25"/>
      <c r="E12" s="24">
        <v>1</v>
      </c>
      <c r="F12" s="72">
        <f>C12*D12*E12</f>
        <v>0</v>
      </c>
    </row>
    <row r="13" spans="1:6" ht="15.75" thickBot="1">
      <c r="A13" s="7" t="s">
        <v>7</v>
      </c>
      <c r="B13" s="1"/>
      <c r="C13" s="1"/>
      <c r="D13" s="1"/>
      <c r="E13" s="1"/>
      <c r="F13" s="73">
        <f>SUM(F12:F12)</f>
        <v>0</v>
      </c>
    </row>
    <row r="14" ht="15.75" thickBot="1"/>
    <row r="15" spans="1:6" ht="30" customHeight="1" thickBot="1">
      <c r="A15" s="52" t="s">
        <v>46</v>
      </c>
      <c r="B15" s="53"/>
      <c r="C15" s="53"/>
      <c r="D15" s="53"/>
      <c r="E15" s="53"/>
      <c r="F15" s="54"/>
    </row>
    <row r="16" spans="1:6" ht="40.5" customHeight="1">
      <c r="A16" s="14" t="s">
        <v>1</v>
      </c>
      <c r="B16" s="55" t="s">
        <v>3</v>
      </c>
      <c r="C16" s="3" t="s">
        <v>4</v>
      </c>
      <c r="D16" s="3" t="s">
        <v>6</v>
      </c>
      <c r="E16" s="55" t="s">
        <v>14</v>
      </c>
      <c r="F16" s="3" t="s">
        <v>8</v>
      </c>
    </row>
    <row r="17" spans="1:6" ht="30" customHeight="1" thickBot="1">
      <c r="A17" s="33" t="s">
        <v>2</v>
      </c>
      <c r="B17" s="56"/>
      <c r="C17" s="4" t="s">
        <v>5</v>
      </c>
      <c r="D17" s="4" t="s">
        <v>9</v>
      </c>
      <c r="E17" s="56"/>
      <c r="F17" s="4" t="s">
        <v>9</v>
      </c>
    </row>
    <row r="18" spans="1:6" ht="15.75" thickBot="1">
      <c r="A18" s="27">
        <v>1100</v>
      </c>
      <c r="B18" s="16" t="s">
        <v>36</v>
      </c>
      <c r="C18" s="16">
        <v>13</v>
      </c>
      <c r="D18" s="9"/>
      <c r="E18" s="16">
        <v>1</v>
      </c>
      <c r="F18" s="72">
        <f aca="true" t="shared" si="1" ref="F18">C18*D18*E18</f>
        <v>0</v>
      </c>
    </row>
    <row r="19" spans="1:6" ht="15.75" thickBot="1">
      <c r="A19" s="7" t="s">
        <v>7</v>
      </c>
      <c r="B19" s="1"/>
      <c r="C19" s="1"/>
      <c r="D19" s="1"/>
      <c r="E19" s="1"/>
      <c r="F19" s="73">
        <f>SUM(F18:F18)</f>
        <v>0</v>
      </c>
    </row>
    <row r="20" ht="15.75" thickBot="1"/>
    <row r="21" spans="1:6" ht="30" customHeight="1" thickBot="1">
      <c r="A21" s="52" t="s">
        <v>47</v>
      </c>
      <c r="B21" s="53"/>
      <c r="C21" s="53"/>
      <c r="D21" s="53"/>
      <c r="E21" s="53"/>
      <c r="F21" s="54"/>
    </row>
    <row r="22" spans="1:6" ht="40.5" customHeight="1">
      <c r="A22" s="14" t="s">
        <v>1</v>
      </c>
      <c r="B22" s="55" t="s">
        <v>3</v>
      </c>
      <c r="C22" s="3" t="s">
        <v>4</v>
      </c>
      <c r="D22" s="3" t="s">
        <v>6</v>
      </c>
      <c r="E22" s="55" t="s">
        <v>14</v>
      </c>
      <c r="F22" s="3" t="s">
        <v>8</v>
      </c>
    </row>
    <row r="23" spans="1:6" ht="30" customHeight="1" thickBot="1">
      <c r="A23" s="33" t="s">
        <v>2</v>
      </c>
      <c r="B23" s="56"/>
      <c r="C23" s="4" t="s">
        <v>5</v>
      </c>
      <c r="D23" s="4" t="s">
        <v>9</v>
      </c>
      <c r="E23" s="56"/>
      <c r="F23" s="4" t="s">
        <v>9</v>
      </c>
    </row>
    <row r="24" spans="1:6" ht="15.75" thickBot="1">
      <c r="A24" s="39" t="s">
        <v>25</v>
      </c>
      <c r="B24" s="5" t="s">
        <v>26</v>
      </c>
      <c r="C24" s="5">
        <v>52</v>
      </c>
      <c r="D24" s="6"/>
      <c r="E24" s="24">
        <v>10</v>
      </c>
      <c r="F24" s="72">
        <f>C24*D24*E24</f>
        <v>0</v>
      </c>
    </row>
    <row r="25" spans="1:6" ht="15.75" thickBot="1">
      <c r="A25" s="7" t="s">
        <v>7</v>
      </c>
      <c r="B25" s="1"/>
      <c r="C25" s="1"/>
      <c r="D25" s="1"/>
      <c r="E25" s="1"/>
      <c r="F25" s="73">
        <f>SUM(F24:F24)</f>
        <v>0</v>
      </c>
    </row>
    <row r="27" ht="15.75" thickBot="1"/>
    <row r="28" spans="1:4" ht="15">
      <c r="A28" s="49" t="s">
        <v>50</v>
      </c>
      <c r="B28" s="43" t="s">
        <v>51</v>
      </c>
      <c r="C28" s="45" t="s">
        <v>52</v>
      </c>
      <c r="D28" s="47" t="s">
        <v>53</v>
      </c>
    </row>
    <row r="29" spans="1:4" ht="45.75" customHeight="1" thickBot="1">
      <c r="A29" s="50"/>
      <c r="B29" s="44">
        <f>F7+F13+F19+F25</f>
        <v>0</v>
      </c>
      <c r="C29" s="46">
        <f>0.15*B29</f>
        <v>0</v>
      </c>
      <c r="D29" s="48">
        <f>B29+C29</f>
        <v>0</v>
      </c>
    </row>
    <row r="30" ht="15.75" thickBot="1"/>
    <row r="31" spans="1:3" ht="15.75" thickBot="1">
      <c r="A31" s="76" t="s">
        <v>54</v>
      </c>
      <c r="B31" s="77"/>
      <c r="C31" s="78"/>
    </row>
  </sheetData>
  <mergeCells count="15">
    <mergeCell ref="A28:A29"/>
    <mergeCell ref="A9:F9"/>
    <mergeCell ref="A1:F1"/>
    <mergeCell ref="A2:F2"/>
    <mergeCell ref="A3:F3"/>
    <mergeCell ref="B4:B5"/>
    <mergeCell ref="E4:E5"/>
    <mergeCell ref="A21:F21"/>
    <mergeCell ref="B22:B23"/>
    <mergeCell ref="E22:E23"/>
    <mergeCell ref="B10:B11"/>
    <mergeCell ref="E10:E11"/>
    <mergeCell ref="A15:F15"/>
    <mergeCell ref="B16:B17"/>
    <mergeCell ref="E16:E1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sadilkova</cp:lastModifiedBy>
  <cp:lastPrinted>2013-06-05T08:13:28Z</cp:lastPrinted>
  <dcterms:created xsi:type="dcterms:W3CDTF">2013-04-25T11:54:53Z</dcterms:created>
  <dcterms:modified xsi:type="dcterms:W3CDTF">2013-06-25T07:28:00Z</dcterms:modified>
  <cp:category/>
  <cp:version/>
  <cp:contentType/>
  <cp:contentStatus/>
</cp:coreProperties>
</file>